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EES\Desktop\Final hipervinculos\0001 TRANSPARENCIA 3T\ARTICULO 65\"/>
    </mc:Choice>
  </mc:AlternateContent>
  <xr:revisionPtr revIDLastSave="0" documentId="13_ncr:1_{CF31E46F-5F89-4BBC-966C-A52BBCA61DA3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Tabla_189" sheetId="6" r:id="rId6"/>
    <sheet name="Tabla_194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7" i="6" l="1"/>
  <c r="D71" i="6"/>
  <c r="D65" i="6"/>
  <c r="D64" i="6"/>
  <c r="D51" i="6"/>
  <c r="D50" i="6"/>
  <c r="D47" i="6"/>
  <c r="D37" i="6"/>
  <c r="AC13" i="1"/>
  <c r="D20" i="6"/>
  <c r="D21" i="6"/>
  <c r="D13" i="6"/>
  <c r="D10" i="6"/>
  <c r="D7" i="6" l="1"/>
  <c r="D6" i="6"/>
</calcChain>
</file>

<file path=xl/sharedStrings.xml><?xml version="1.0" encoding="utf-8"?>
<sst xmlns="http://schemas.openxmlformats.org/spreadsheetml/2006/main" count="957" uniqueCount="223">
  <si>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</si>
  <si>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</si>
  <si>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</si>
  <si>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</si>
  <si>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</si>
  <si>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</si>
  <si>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</si>
  <si>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</si>
  <si>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2</t>
  </si>
  <si>
    <t>6</t>
  </si>
  <si>
    <t>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</si>
  <si>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</si>
  <si>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</si>
  <si>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</si>
  <si>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</si>
  <si>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</si>
  <si>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</si>
  <si>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</si>
  <si>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</si>
  <si>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</si>
  <si>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</si>
  <si>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</si>
  <si>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</si>
  <si>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</si>
  <si>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</si>
  <si>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</si>
  <si>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</si>
  <si>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</si>
  <si>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</si>
  <si>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</si>
  <si>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</si>
  <si>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</si>
  <si>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</si>
  <si>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</si>
  <si>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</si>
  <si>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</si>
  <si>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</si>
  <si>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</si>
  <si>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</si>
  <si>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</si>
  <si>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</si>
  <si>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</si>
  <si>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</si>
  <si>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</si>
  <si>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</si>
  <si>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</si>
  <si>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</si>
  <si>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</si>
  <si>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</si>
  <si>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</si>
  <si>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</si>
  <si>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</si>
  <si>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</si>
  <si>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</si>
  <si>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</si>
  <si>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</si>
  <si>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</si>
  <si>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</si>
  <si>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</si>
  <si>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</si>
  <si>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</si>
  <si>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</si>
  <si>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</si>
  <si>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</si>
  <si>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</si>
  <si>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</si>
  <si>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</si>
  <si>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</si>
  <si>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</si>
  <si>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</si>
  <si>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</si>
  <si>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</si>
  <si>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</si>
  <si>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</si>
  <si>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NO APLICA</t>
  </si>
  <si>
    <t>MAGISTRADO</t>
  </si>
  <si>
    <t>VLADIMIR</t>
  </si>
  <si>
    <t>GOMEZ</t>
  </si>
  <si>
    <t>ANDURO</t>
  </si>
  <si>
    <t>ASISTENCIA EVENTO</t>
  </si>
  <si>
    <t>MEXICO</t>
  </si>
  <si>
    <t>SONORA</t>
  </si>
  <si>
    <t>HERMOSILLO</t>
  </si>
  <si>
    <t>Coordinación General de Administración</t>
  </si>
  <si>
    <t>TERCERA PONENCIA</t>
  </si>
  <si>
    <t>PRIMERA PONENCIA</t>
  </si>
  <si>
    <t>SECRETARIA GENERAL</t>
  </si>
  <si>
    <t>MAGISTRADA</t>
  </si>
  <si>
    <t>ANA MARIBEL</t>
  </si>
  <si>
    <t>SALCIDO</t>
  </si>
  <si>
    <t>JASHIMOTO</t>
  </si>
  <si>
    <t>ALEJANDRA</t>
  </si>
  <si>
    <t>VELARDE</t>
  </si>
  <si>
    <t>JUAN PABLO</t>
  </si>
  <si>
    <t>GRANICH</t>
  </si>
  <si>
    <t>MORA</t>
  </si>
  <si>
    <t>VIATICOS</t>
  </si>
  <si>
    <t>GASTOS DE CAMINO</t>
  </si>
  <si>
    <t>CUOTAS</t>
  </si>
  <si>
    <t>COMBUSTIBLE</t>
  </si>
  <si>
    <t>MAGDALENA</t>
  </si>
  <si>
    <t>LOPEZ</t>
  </si>
  <si>
    <t>NADIA BIBIANA</t>
  </si>
  <si>
    <t>NOTIFICAR RESOLUCIÓN</t>
  </si>
  <si>
    <t>ACTUARIA</t>
  </si>
  <si>
    <t>AUXILIAR DE NOTIFICAR RESOLUCIÓN</t>
  </si>
  <si>
    <t>ASISTENTE GENERAL</t>
  </si>
  <si>
    <t>NOTIFICAR AUTO</t>
  </si>
  <si>
    <t>AGUA PRIETA</t>
  </si>
  <si>
    <t>AUXILIAR ACTUARÍA</t>
  </si>
  <si>
    <t>SEGUNDA PONENCIA</t>
  </si>
  <si>
    <t>ASISTENCIA REUNIÓN</t>
  </si>
  <si>
    <t>CIUDAD DE MEXICO</t>
  </si>
  <si>
    <t>ASISTENCIA REUNION</t>
  </si>
  <si>
    <t>ASISTENCIA EVENTOS</t>
  </si>
  <si>
    <t>BAJA CALIFORNIA SUR</t>
  </si>
  <si>
    <t>LA PAZ Y SAN JOSE DEL CABO</t>
  </si>
  <si>
    <t>SECRETARIA PROYECTISTA</t>
  </si>
  <si>
    <t>NADIA ESPERANZA</t>
  </si>
  <si>
    <t>MORENO</t>
  </si>
  <si>
    <t>PORTELA</t>
  </si>
  <si>
    <t>NOTIFICAR ACUERDO PLENARIO</t>
  </si>
  <si>
    <t>MAGISTRADA PRESIDENTA</t>
  </si>
  <si>
    <t>FELIX</t>
  </si>
  <si>
    <t>COORDINADOR JURIDICO</t>
  </si>
  <si>
    <t>PRESIDENCIA</t>
  </si>
  <si>
    <t>RENE</t>
  </si>
  <si>
    <t>DOMINGUEZ</t>
  </si>
  <si>
    <t>ACUÑA</t>
  </si>
  <si>
    <t>REUNION DE TRABAJO</t>
  </si>
  <si>
    <t>CHIAPAS</t>
  </si>
  <si>
    <t>TUXTLA GUTIERREZ</t>
  </si>
  <si>
    <t>AURORA GUADALUPE</t>
  </si>
  <si>
    <t>GUTIERREZ</t>
  </si>
  <si>
    <t>RAMIREZ</t>
  </si>
  <si>
    <t>PARTICIPACIÓN EVENTO</t>
  </si>
  <si>
    <t>VICAM Y GUAYMAS</t>
  </si>
  <si>
    <t>OFICIAL DE PARTES</t>
  </si>
  <si>
    <t>JORGE ULISES</t>
  </si>
  <si>
    <t>CERVANTES</t>
  </si>
  <si>
    <t>VAZQUEZ</t>
  </si>
  <si>
    <t>SECRETARIO PARTICULAR</t>
  </si>
  <si>
    <t>MARIO DANIEL</t>
  </si>
  <si>
    <t>DAVILA</t>
  </si>
  <si>
    <t>DE GANTE</t>
  </si>
  <si>
    <t>NAVOJOA</t>
  </si>
  <si>
    <t>CAJEME</t>
  </si>
  <si>
    <t>SECRETARIO PROYECTISTA</t>
  </si>
  <si>
    <t>JESUS ANTONIO</t>
  </si>
  <si>
    <t>GASTELUM</t>
  </si>
  <si>
    <t>PUNTA CHUECA</t>
  </si>
  <si>
    <t>COORDINADOR</t>
  </si>
  <si>
    <t>AVALOS</t>
  </si>
  <si>
    <t>ALBERTO ALFONSO</t>
  </si>
  <si>
    <t>SAN MIGUEL DE HORCASITAS</t>
  </si>
  <si>
    <t>ANA TERESITA</t>
  </si>
  <si>
    <t>DE LA REE</t>
  </si>
  <si>
    <t>GARCIA</t>
  </si>
  <si>
    <t>NOTIFICACION DE RESOLUCION</t>
  </si>
  <si>
    <t>28/09/206</t>
  </si>
  <si>
    <t>SAN LUIS RIO COLORADO</t>
  </si>
  <si>
    <t>NOTIFICACION DE ACUERDO</t>
  </si>
  <si>
    <t>https://drive.google.com/file/d/1b-WuiewpHQ9Adh18CGmcZy2x4E7nlA2D/view?usp=drive_link</t>
  </si>
  <si>
    <t>https://drive.google.com/file/d/1W-XFDK0CZPw552ooDzmMAuIMBIKC9TxU/view?usp=drive_link</t>
  </si>
  <si>
    <t>https://drive.google.com/file/d/1znaW6KydyFaev89zRmVGUzpkqXuZANTP/view</t>
  </si>
  <si>
    <t>https://drive.google.com/file/d/10pUX2lzsqZq75sEQN2frT1WEDpBGHdwn/view</t>
  </si>
  <si>
    <t>https://drive.google.com/file/d/1X0xuDiGw0cd0i5REjtmfJfTfG8vMuJgs/view</t>
  </si>
  <si>
    <t>https://drive.google.com/file/d/1tY0BQGWs3tX-0n8VMlkovAh3gVHqF0Aa/view</t>
  </si>
  <si>
    <t>https://drive.google.com/file/d/1bK1keWlfuCWxyJpQlITSRgrVivrtaOBL/view</t>
  </si>
  <si>
    <t>https://drive.google.com/file/d/1eT39zHvUYUMrfYZn8NpxFntZXkhbKShR/view</t>
  </si>
  <si>
    <t>https://drive.google.com/file/d/1E6XSSoGVnWflL4RPEDDe4_ASoAedgFh3/view</t>
  </si>
  <si>
    <t>https://drive.google.com/file/d/1CjDc5mZ22D6FyB6NXDWClQKwn8KL9LPI/view</t>
  </si>
  <si>
    <t>https://drive.google.com/file/d/1kmT4vQ1e3tj6rbB6gVDy2ZTgvC7XzCru/view</t>
  </si>
  <si>
    <t>https://drive.google.com/file/d/1p0Ej4W-w1obAyWY4sahNqq-HSKR3OlMm/view</t>
  </si>
  <si>
    <t>https://drive.google.com/file/d/11lZshz4wel0Vw0Dw_zQhNb1t9l4vIkdt/view</t>
  </si>
  <si>
    <t>https://drive.google.com/file/d/1Y8t1U7d2Icu0fM5VmuWtxQ7dPhiqFsFO/view</t>
  </si>
  <si>
    <t>https://drive.google.com/file/d/1QV9DZhJW5sR-Mhfxvx1R0_Bx3G4HQ2US/view</t>
  </si>
  <si>
    <t>https://drive.google.com/file/d/1l16jxcmizHa2j0_Nq1-BqS4vFusb-Z37/view</t>
  </si>
  <si>
    <t>https://drive.google.com/file/d/15OwbeF78DX4_48JYbPhlhqRChBkombn5/view</t>
  </si>
  <si>
    <t>https://drive.google.com/file/d/1Cao-ymwZrE9zuhD6x6_Wlp4UUvEmFaE_/view</t>
  </si>
  <si>
    <t>https://drive.google.com/file/d/1OZkcgflYsBz1tYA2fM-b_HcaObKzygG6/view</t>
  </si>
  <si>
    <t>https://drive.google.com/file/d/1kbxH1X1k1h4sajFoAzAUHdab0J_dnugx/view</t>
  </si>
  <si>
    <t>https://drive.google.com/file/d/1oh8yazMPbjaxMoGR0N0ZBhApz2qcHbOQ/view</t>
  </si>
  <si>
    <t>https://drive.google.com/file/d/1dyZc36WRCsWqJowjiKDYITD8_fKFGlF-/view</t>
  </si>
  <si>
    <t>https://drive.google.com/file/d/1451SdzXyB-pE2OpOn7untBhsLYg8pfsf/view</t>
  </si>
  <si>
    <t>https://drive.google.com/file/d/15newxGNhLXcFAX77-2vUiKunDblnCmCp/view</t>
  </si>
  <si>
    <t>https://drive.google.com/file/d/17fGTNh1hU357oLAMGOYlO5on_hAH1hoW/view</t>
  </si>
  <si>
    <t>https://drive.google.com/file/d/1ye_4COohAkjXiBIsCxaGi0tQ9unk2OhE/view</t>
  </si>
  <si>
    <t>https://drive.google.com/file/d/1T_8DCpBqf7V1w0xdbdsANbnbIXFl0Gqs/view</t>
  </si>
  <si>
    <t>https://drive.google.com/file/d/1dW54k0pLohW5w5NvWP6LyKxhK6YBXy2X/view</t>
  </si>
  <si>
    <t>https://drive.google.com/file/d/1HUhmVIRrIrJTsZ3o40YigWYvnbkZktl9/view</t>
  </si>
  <si>
    <t>https://drive.google.com/file/d/1VtNtZrX1phRl350m4dXtsIg186g2EoOK/view</t>
  </si>
  <si>
    <t>https://drive.google.com/file/d/1XW58V9TctuKDtG7g2iV5z_a2mIpDLUaQ/view</t>
  </si>
  <si>
    <t>https://drive.google.com/file/d/1pEFzcbkak_tCqE7Hh20JJTdptivhKQAo/view</t>
  </si>
  <si>
    <t>https://drive.google.com/file/d/1vCak2oPEI-j7uDj7uBQy4fhqriRZ9s7S/view</t>
  </si>
  <si>
    <t>https://drive.google.com/file/d/1KtY8BUU3UfXAhwiEu-CIa75UUyQLCyjG/view</t>
  </si>
  <si>
    <t>https://drive.google.com/file/d/1eqMJOrU-Z9bV_ncDdmxEcD14ginF5T_W/view</t>
  </si>
  <si>
    <t>https://drive.google.com/file/d/1G15tfMHj3lPeeJ4n67IqDdX_AtGCyFEH/view</t>
  </si>
  <si>
    <t>https://drive.google.com/file/d/1j0swrrd_uLXPCTXwy0BfjMeSH8v3WKIm/view</t>
  </si>
  <si>
    <t>https://drive.google.com/file/d/1rzaZcbuDRK5Uk7gU5_cQqhr0JFYq0axZ/view</t>
  </si>
  <si>
    <t>https://drive.google.com/file/d/1kt3EpJrTyvFPyB0jluHK-5cRbWSbpTia/view</t>
  </si>
  <si>
    <t>https://drive.google.com/file/d/1Frn4zzsF3SuWDck65th-8l8C8cmOvXfb/view</t>
  </si>
  <si>
    <t>https://drive.google.com/file/d/1LCsDblFKC7FIeFUKHvCSSPZXOZwzX2kO/view</t>
  </si>
  <si>
    <t>https://drive.google.com/file/d/1v6SDTjmz-F-CT7-5lWgwNgdLaLs1yPJ0/view</t>
  </si>
  <si>
    <t>https://drive.google.com/file/d/156ns_f6d5RSQEUxidGv8z9B6CAXtRaoZ/view</t>
  </si>
  <si>
    <t>https://drive.google.com/file/d/15tQT5o9uOpJpxEaSRVlot9lA4Ti_nROG/view</t>
  </si>
  <si>
    <t>https://drive.google.com/file/d/19eULTr_RfPo-GqhlQQCILDA5dKYARICL/view</t>
  </si>
  <si>
    <t>https://drive.google.com/file/d/1D04PZ8JMpxTV-fZSEnk8b4wlIoM9ItRV/view</t>
  </si>
  <si>
    <t>https://drive.google.com/file/d/17L9E9TQhrxhtOWt65yaMuJETSLj5Gtg8/view</t>
  </si>
  <si>
    <t>https://drive.google.com/file/d/1gwV4XJ73L1aHNkOgRUjLFXic0e8jQyfB/view</t>
  </si>
  <si>
    <t>https://drive.google.com/file/d/1C3JZY6wgiA1jjF4lKDfETCt_3YZV9Lgy/view</t>
  </si>
  <si>
    <t>https://drive.google.com/file/d/1yFzpaoPX7eJdZ17JBZZL1l5NYEEir35S/view</t>
  </si>
  <si>
    <t>https://drive.google.com/file/d/1N0ygWMxwdF4G7cyPwGi0qgg-W1w7mwyE/view</t>
  </si>
  <si>
    <t>https://drive.google.com/file/d/1MgGDIxqTut1FCzyO0goqKsPDe6nl0r8W/view</t>
  </si>
  <si>
    <t>https://drive.google.com/file/d/1aoZXCWkGNU05oyK6aw6GjBw_-XtNFGWj/view</t>
  </si>
  <si>
    <t>https://drive.google.com/file/d/1zI9nV6e2T76xQVTosRFn-10tY0Xoi6ss/view</t>
  </si>
  <si>
    <t>https://drive.google.com/file/d/16tUXm7LSsQqBKZKDZFdm_O8BTlhC4Ij5/view</t>
  </si>
  <si>
    <t>https://drive.google.com/file/d/1lvLCXqDie-H2xgGGKYT2cGOvE6VcAmyJ/view</t>
  </si>
  <si>
    <t>https://drive.google.com/file/d/1e5CZg4ZWv_YdPvdt383mUbupgr6cG_q8/view</t>
  </si>
  <si>
    <t>https://drive.google.com/file/d/1IGUFemAEq8wFJsHuiWwqp4pL47yJX2Vw/view</t>
  </si>
  <si>
    <t>https://drive.google.com/file/d/1aibL0UNcObYldmcwK4rPoNmzknuVurLp/view</t>
  </si>
  <si>
    <t>https://drive.google.com/file/d/1DhXqKqQUc2N0YrKB9eK1eo4BL8axfy7K/view</t>
  </si>
  <si>
    <t>https://drive.google.com/file/d/1fSm4dq8uj16p84BLvKtUQvTINeqxPt9h/view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</si>
</sst>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14" fontId="0" fillId="0" borderId="0" xfId="0" applyNumberFormat="1" applyAlignment="1">
      <alignment horizontal="right"/>
    </xf>
    <xf numFmtId="0" fontId="2" fillId="4" borderId="1" xfId="0" applyFont="1" applyFill="1" applyBorder="1" applyAlignment="1">
      <alignment horizontal="center"/>
    </xf>
    <xf numFmtId="4" fontId="0" fillId="0" borderId="0" xfId="0" applyNumberFormat="1"/>
    <xf numFmtId="0" fontId="0" fillId="0" borderId="0" xfId="0" applyAlignment="1">
      <alignment horizontal="center"/>
    </xf>
    <xf numFmtId="14" fontId="3" fillId="0" borderId="0" xfId="0" applyNumberFormat="1" applyFont="1"/>
    <xf numFmtId="0" fontId="4" fillId="0" borderId="0" xfId="1" applyFill="1" applyAlignment="1">
      <alignment horizontal="left" vertical="center"/>
    </xf>
    <xf numFmtId="14" fontId="0" fillId="0" borderId="0" xfId="0" applyNumberFormat="1"/>
    <xf numFmtId="0" fontId="5" fillId="0" borderId="0" xfId="0" applyFont="1"/>
    <xf numFmtId="14" fontId="3" fillId="0" borderId="0" xfId="0" quotePrefix="1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right"/>
    </xf>
    <xf numFmtId="0" fontId="4" fillId="0" borderId="0" xfId="1" applyFill="1"/>
    <xf numFmtId="2" fontId="3" fillId="0" borderId="0" xfId="0" applyNumberFormat="1" applyFont="1"/>
    <xf numFmtId="2" fontId="0" fillId="0" borderId="0" xfId="0" applyNumberFormat="1"/>
    <xf numFmtId="2" fontId="3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4" borderId="1" xfId="0" applyFont="1" applyFill="1" applyBorder="1" applyAlignment="1">
      <alignment horizontal="right" wrapText="1"/>
    </xf>
    <xf numFmtId="0" fontId="3" fillId="3" borderId="0" xfId="0" applyFont="1" applyFill="1"/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4" fillId="0" borderId="0" xfId="1" applyFill="1" applyAlignment="1">
      <alignment horizontal="center"/>
    </xf>
    <xf numFmtId="0" fontId="4" fillId="0" borderId="0" xfId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870cd3e426841638/Desktop/RESPALDO%20CARINA/EJERCICIO%202025/AUDITORIA%202025/Viaticos_2025/IV%20TRIMESTRE%20VIATICOS/LGT_ART70_F_IX_LOS%20GASTOS%20DE%20REPRESENTACI&#211;N%20Y%20VI&#193;TICOS%20T4%202024.xlsx" TargetMode="External"/><Relationship Id="rId1" Type="http://schemas.openxmlformats.org/officeDocument/2006/relationships/externalLinkPath" Target="https://d.docs.live.net/870cd3e426841638/Desktop/RESPALDO%20CARINA/EJERCICIO%202025/AUDITORIA%202025/Viaticos_2025/IV%20TRIMESTRE%20VIATICOS/LGT_ART70_F_IX_LOS%20GASTOS%20DE%20REPRESENTACI&#211;N%20Y%20VI&#193;TICOS%20T4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408274"/>
      <sheetName val="Tabla_408275"/>
      <sheetName val="Hoja1"/>
      <sheetName val="Hoja2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5OwbeF78DX4_48JYbPhlhqRChBkombn5/view" TargetMode="External"/><Relationship Id="rId13" Type="http://schemas.openxmlformats.org/officeDocument/2006/relationships/hyperlink" Target="https://drive.google.com/file/d/1dyZc36WRCsWqJowjiKDYITD8_fKFGlF-/view" TargetMode="External"/><Relationship Id="rId18" Type="http://schemas.openxmlformats.org/officeDocument/2006/relationships/hyperlink" Target="https://drive.google.com/file/d/1dW54k0pLohW5w5NvWP6LyKxhK6YBXy2X/view" TargetMode="External"/><Relationship Id="rId26" Type="http://schemas.openxmlformats.org/officeDocument/2006/relationships/hyperlink" Target="https://drive.google.com/file/d/1G15tfMHj3lPeeJ4n67IqDdX_AtGCyFEH/view" TargetMode="External"/><Relationship Id="rId3" Type="http://schemas.openxmlformats.org/officeDocument/2006/relationships/hyperlink" Target="https://drive.google.com/file/d/1E6XSSoGVnWflL4RPEDDe4_ASoAedgFh3/view" TargetMode="External"/><Relationship Id="rId21" Type="http://schemas.openxmlformats.org/officeDocument/2006/relationships/hyperlink" Target="https://drive.google.com/file/d/1XW58V9TctuKDtG7g2iV5z_a2mIpDLUaQ/view" TargetMode="External"/><Relationship Id="rId7" Type="http://schemas.openxmlformats.org/officeDocument/2006/relationships/hyperlink" Target="https://drive.google.com/file/d/1l16jxcmizHa2j0_Nq1-BqS4vFusb-Z37/view" TargetMode="External"/><Relationship Id="rId12" Type="http://schemas.openxmlformats.org/officeDocument/2006/relationships/hyperlink" Target="https://drive.google.com/file/d/1oh8yazMPbjaxMoGR0N0ZBhApz2qcHbOQ/view" TargetMode="External"/><Relationship Id="rId17" Type="http://schemas.openxmlformats.org/officeDocument/2006/relationships/hyperlink" Target="https://drive.google.com/file/d/1T_8DCpBqf7V1w0xdbdsANbnbIXFl0Gqs/view" TargetMode="External"/><Relationship Id="rId25" Type="http://schemas.openxmlformats.org/officeDocument/2006/relationships/hyperlink" Target="https://drive.google.com/file/d/1eqMJOrU-Z9bV_ncDdmxEcD14ginF5T_W/view" TargetMode="External"/><Relationship Id="rId2" Type="http://schemas.openxmlformats.org/officeDocument/2006/relationships/hyperlink" Target="https://drive.google.com/file/d/1b-WuiewpHQ9Adh18CGmcZy2x4E7nlA2D/view?usp=drive_link" TargetMode="External"/><Relationship Id="rId16" Type="http://schemas.openxmlformats.org/officeDocument/2006/relationships/hyperlink" Target="https://drive.google.com/file/d/1ye_4COohAkjXiBIsCxaGi0tQ9unk2OhE/view" TargetMode="External"/><Relationship Id="rId20" Type="http://schemas.openxmlformats.org/officeDocument/2006/relationships/hyperlink" Target="https://drive.google.com/file/d/1VtNtZrX1phRl350m4dXtsIg186g2EoOK/view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W-XFDK0CZPw552ooDzmMAuIMBIKC9TxU/view?usp=drive_link" TargetMode="External"/><Relationship Id="rId6" Type="http://schemas.openxmlformats.org/officeDocument/2006/relationships/hyperlink" Target="https://drive.google.com/file/d/11lZshz4wel0Vw0Dw_zQhNb1t9l4vIkdt/view" TargetMode="External"/><Relationship Id="rId11" Type="http://schemas.openxmlformats.org/officeDocument/2006/relationships/hyperlink" Target="https://drive.google.com/file/d/1kbxH1X1k1h4sajFoAzAUHdab0J_dnugx/view" TargetMode="External"/><Relationship Id="rId24" Type="http://schemas.openxmlformats.org/officeDocument/2006/relationships/hyperlink" Target="https://drive.google.com/file/d/1KtY8BUU3UfXAhwiEu-CIa75UUyQLCyjG/view" TargetMode="External"/><Relationship Id="rId5" Type="http://schemas.openxmlformats.org/officeDocument/2006/relationships/hyperlink" Target="https://drive.google.com/file/d/1p0Ej4W-w1obAyWY4sahNqq-HSKR3OlMm/view" TargetMode="External"/><Relationship Id="rId15" Type="http://schemas.openxmlformats.org/officeDocument/2006/relationships/hyperlink" Target="https://drive.google.com/file/d/17fGTNh1hU357oLAMGOYlO5on_hAH1hoW/view" TargetMode="External"/><Relationship Id="rId23" Type="http://schemas.openxmlformats.org/officeDocument/2006/relationships/hyperlink" Target="https://drive.google.com/file/d/1vCak2oPEI-j7uDj7uBQy4fhqriRZ9s7S/view" TargetMode="External"/><Relationship Id="rId28" Type="http://schemas.openxmlformats.org/officeDocument/2006/relationships/hyperlink" Target="https://drive.google.com/file/d/1j0swrrd_uLXPCTXwy0BfjMeSH8v3WKIm/view" TargetMode="External"/><Relationship Id="rId10" Type="http://schemas.openxmlformats.org/officeDocument/2006/relationships/hyperlink" Target="https://drive.google.com/file/d/1OZkcgflYsBz1tYA2fM-b_HcaObKzygG6/view" TargetMode="External"/><Relationship Id="rId19" Type="http://schemas.openxmlformats.org/officeDocument/2006/relationships/hyperlink" Target="https://drive.google.com/file/d/1HUhmVIRrIrJTsZ3o40YigWYvnbkZktl9/view" TargetMode="External"/><Relationship Id="rId4" Type="http://schemas.openxmlformats.org/officeDocument/2006/relationships/hyperlink" Target="https://drive.google.com/file/d/1CjDc5mZ22D6FyB6NXDWClQKwn8KL9LPI/view" TargetMode="External"/><Relationship Id="rId9" Type="http://schemas.openxmlformats.org/officeDocument/2006/relationships/hyperlink" Target="https://drive.google.com/file/d/1Cao-ymwZrE9zuhD6x6_Wlp4UUvEmFaE_/view" TargetMode="External"/><Relationship Id="rId14" Type="http://schemas.openxmlformats.org/officeDocument/2006/relationships/hyperlink" Target="https://drive.google.com/file/d/1451SdzXyB-pE2OpOn7untBhsLYg8pfsf/view" TargetMode="External"/><Relationship Id="rId22" Type="http://schemas.openxmlformats.org/officeDocument/2006/relationships/hyperlink" Target="https://drive.google.com/file/d/1pEFzcbkak_tCqE7Hh20JJTdptivhKQAo/view" TargetMode="External"/><Relationship Id="rId27" Type="http://schemas.openxmlformats.org/officeDocument/2006/relationships/hyperlink" Target="https://drive.google.com/file/d/1j0swrrd_uLXPCTXwy0BfjMeSH8v3WKIm/view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9eULTr_RfPo-GqhlQQCILDA5dKYARICL/view" TargetMode="External"/><Relationship Id="rId13" Type="http://schemas.openxmlformats.org/officeDocument/2006/relationships/hyperlink" Target="https://drive.google.com/file/d/1yFzpaoPX7eJdZ17JBZZL1l5NYEEir35S/view" TargetMode="External"/><Relationship Id="rId18" Type="http://schemas.openxmlformats.org/officeDocument/2006/relationships/hyperlink" Target="https://drive.google.com/file/d/16tUXm7LSsQqBKZKDZFdm_O8BTlhC4Ij5/view" TargetMode="External"/><Relationship Id="rId3" Type="http://schemas.openxmlformats.org/officeDocument/2006/relationships/hyperlink" Target="https://drive.google.com/file/d/1Frn4zzsF3SuWDck65th-8l8C8cmOvXfb/view" TargetMode="External"/><Relationship Id="rId21" Type="http://schemas.openxmlformats.org/officeDocument/2006/relationships/hyperlink" Target="https://drive.google.com/file/d/1IGUFemAEq8wFJsHuiWwqp4pL47yJX2Vw/view" TargetMode="External"/><Relationship Id="rId7" Type="http://schemas.openxmlformats.org/officeDocument/2006/relationships/hyperlink" Target="https://drive.google.com/file/d/15tQT5o9uOpJpxEaSRVlot9lA4Ti_nROG/view" TargetMode="External"/><Relationship Id="rId12" Type="http://schemas.openxmlformats.org/officeDocument/2006/relationships/hyperlink" Target="https://drive.google.com/file/d/1C3JZY6wgiA1jjF4lKDfETCt_3YZV9Lgy/view" TargetMode="External"/><Relationship Id="rId17" Type="http://schemas.openxmlformats.org/officeDocument/2006/relationships/hyperlink" Target="https://drive.google.com/file/d/1zI9nV6e2T76xQVTosRFn-10tY0Xoi6ss/view" TargetMode="External"/><Relationship Id="rId2" Type="http://schemas.openxmlformats.org/officeDocument/2006/relationships/hyperlink" Target="https://drive.google.com/file/d/1kt3EpJrTyvFPyB0jluHK-5cRbWSbpTia/view" TargetMode="External"/><Relationship Id="rId16" Type="http://schemas.openxmlformats.org/officeDocument/2006/relationships/hyperlink" Target="https://drive.google.com/file/d/1aoZXCWkGNU05oyK6aw6GjBw_-XtNFGWj/view" TargetMode="External"/><Relationship Id="rId20" Type="http://schemas.openxmlformats.org/officeDocument/2006/relationships/hyperlink" Target="https://drive.google.com/file/d/1e5CZg4ZWv_YdPvdt383mUbupgr6cG_q8/view" TargetMode="External"/><Relationship Id="rId1" Type="http://schemas.openxmlformats.org/officeDocument/2006/relationships/hyperlink" Target="https://drive.google.com/file/d/1rzaZcbuDRK5Uk7gU5_cQqhr0JFYq0axZ/view" TargetMode="External"/><Relationship Id="rId6" Type="http://schemas.openxmlformats.org/officeDocument/2006/relationships/hyperlink" Target="https://drive.google.com/file/d/156ns_f6d5RSQEUxidGv8z9B6CAXtRaoZ/view" TargetMode="External"/><Relationship Id="rId11" Type="http://schemas.openxmlformats.org/officeDocument/2006/relationships/hyperlink" Target="https://drive.google.com/file/d/1gwV4XJ73L1aHNkOgRUjLFXic0e8jQyfB/view" TargetMode="External"/><Relationship Id="rId24" Type="http://schemas.openxmlformats.org/officeDocument/2006/relationships/hyperlink" Target="https://drive.google.com/file/d/1fSm4dq8uj16p84BLvKtUQvTINeqxPt9h/view" TargetMode="External"/><Relationship Id="rId5" Type="http://schemas.openxmlformats.org/officeDocument/2006/relationships/hyperlink" Target="https://drive.google.com/file/d/1v6SDTjmz-F-CT7-5lWgwNgdLaLs1yPJ0/view" TargetMode="External"/><Relationship Id="rId15" Type="http://schemas.openxmlformats.org/officeDocument/2006/relationships/hyperlink" Target="https://drive.google.com/file/d/1MgGDIxqTut1FCzyO0goqKsPDe6nl0r8W/view" TargetMode="External"/><Relationship Id="rId23" Type="http://schemas.openxmlformats.org/officeDocument/2006/relationships/hyperlink" Target="https://drive.google.com/file/d/1DhXqKqQUc2N0YrKB9eK1eo4BL8axfy7K/view" TargetMode="External"/><Relationship Id="rId10" Type="http://schemas.openxmlformats.org/officeDocument/2006/relationships/hyperlink" Target="https://drive.google.com/file/d/17L9E9TQhrxhtOWt65yaMuJETSLj5Gtg8/view" TargetMode="External"/><Relationship Id="rId19" Type="http://schemas.openxmlformats.org/officeDocument/2006/relationships/hyperlink" Target="https://drive.google.com/file/d/1lvLCXqDie-H2xgGGKYT2cGOvE6VcAmyJ/view" TargetMode="External"/><Relationship Id="rId4" Type="http://schemas.openxmlformats.org/officeDocument/2006/relationships/hyperlink" Target="https://drive.google.com/file/d/1LCsDblFKC7FIeFUKHvCSSPZXOZwzX2kO/view" TargetMode="External"/><Relationship Id="rId9" Type="http://schemas.openxmlformats.org/officeDocument/2006/relationships/hyperlink" Target="https://drive.google.com/file/d/1D04PZ8JMpxTV-fZSEnk8b4wlIoM9ItRV/view" TargetMode="External"/><Relationship Id="rId14" Type="http://schemas.openxmlformats.org/officeDocument/2006/relationships/hyperlink" Target="https://drive.google.com/file/d/1N0ygWMxwdF4G7cyPwGi0qgg-W1w7mwyE/view" TargetMode="External"/><Relationship Id="rId22" Type="http://schemas.openxmlformats.org/officeDocument/2006/relationships/hyperlink" Target="https://drive.google.com/file/d/1aibL0UNcObYldmcwK4rPoNmzknuVurLp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J41"/>
  <sheetViews>
    <sheetView topLeftCell="AC1" workbookViewId="0">
      <selection activeCell="AG8" sqref="AG8"/>
    </sheetView>
  </sheetViews>
  <sheetFormatPr baseColWidth="10" defaultColWidth="9.140625" defaultRowHeight="15" x14ac:dyDescent="0.25"/>
  <cols>
    <col min="1" max="1" width="8" customWidth="1"/>
    <col min="2" max="2" width="11.85546875" customWidth="1"/>
    <col min="3" max="3" width="13.140625" customWidth="1"/>
    <col min="4" max="4" width="20.42578125" customWidth="1"/>
    <col min="5" max="5" width="13.140625" customWidth="1"/>
    <col min="6" max="6" width="23.5703125" customWidth="1"/>
    <col min="7" max="7" width="21.28515625" customWidth="1"/>
    <col min="8" max="8" width="21" customWidth="1"/>
    <col min="9" max="9" width="15.140625" customWidth="1"/>
    <col min="10" max="10" width="13.5703125" bestFit="1" customWidth="1"/>
    <col min="11" max="11" width="15.42578125" bestFit="1" customWidth="1"/>
    <col min="12" max="12" width="14" customWidth="1"/>
    <col min="13" max="13" width="12.5703125" customWidth="1"/>
    <col min="14" max="14" width="25.7109375" customWidth="1"/>
    <col min="15" max="15" width="12.85546875" customWidth="1"/>
    <col min="16" max="16" width="17.28515625" customWidth="1"/>
    <col min="17" max="17" width="16.140625" customWidth="1"/>
    <col min="18" max="18" width="12" customWidth="1"/>
    <col min="19" max="19" width="13.28515625" customWidth="1"/>
    <col min="20" max="20" width="18.7109375" customWidth="1"/>
    <col min="21" max="21" width="15.5703125" customWidth="1"/>
    <col min="22" max="22" width="24.42578125" customWidth="1"/>
    <col min="23" max="23" width="25.7109375" customWidth="1"/>
    <col min="24" max="24" width="21" customWidth="1"/>
    <col min="25" max="25" width="16.5703125" customWidth="1"/>
    <col min="26" max="26" width="13.85546875" customWidth="1"/>
    <col min="27" max="27" width="18.42578125" style="8" customWidth="1"/>
    <col min="28" max="28" width="18" customWidth="1"/>
    <col min="29" max="29" width="16.85546875" customWidth="1"/>
    <col min="30" max="30" width="18.5703125" style="22" customWidth="1"/>
    <col min="31" max="31" width="60" customWidth="1"/>
    <col min="32" max="32" width="32.85546875" style="8" customWidth="1"/>
    <col min="33" max="33" width="72.28515625" bestFit="1" customWidth="1"/>
    <col min="34" max="34" width="37.5703125" customWidth="1"/>
    <col min="35" max="35" width="20" customWidth="1"/>
    <col min="36" max="36" width="12.42578125" customWidth="1"/>
    <col min="37" max="38" width="9.140625" customWidth="1"/>
  </cols>
  <sheetData>
    <row r="1" spans="1:36" x14ac:dyDescent="0.25">
      <c r="A1" t="s">
        <v>0</v>
      </c>
    </row>
    <row r="2" spans="1:36" x14ac:dyDescent="0.25">
      <c r="A2" s="31" t="s">
        <v>1</v>
      </c>
      <c r="B2" s="30"/>
      <c r="C2" s="30"/>
      <c r="D2" s="31" t="s">
        <v>2</v>
      </c>
      <c r="E2" s="30"/>
      <c r="F2" s="30"/>
      <c r="G2" s="31" t="s">
        <v>3</v>
      </c>
      <c r="H2" s="30"/>
      <c r="I2" s="30"/>
      <c r="AH2" s="4"/>
      <c r="AI2" s="9"/>
      <c r="AJ2" s="4"/>
    </row>
    <row r="3" spans="1:36" x14ac:dyDescent="0.25">
      <c r="A3" s="32" t="s">
        <v>4</v>
      </c>
      <c r="B3" s="30"/>
      <c r="C3" s="30"/>
      <c r="D3" s="32" t="s">
        <v>5</v>
      </c>
      <c r="E3" s="30"/>
      <c r="F3" s="30"/>
      <c r="G3" s="32" t="s">
        <v>6</v>
      </c>
      <c r="H3" s="30"/>
      <c r="I3" s="30"/>
      <c r="AH3" s="4"/>
      <c r="AI3" s="9"/>
      <c r="AJ3" s="4"/>
    </row>
    <row r="4" spans="1:36" x14ac:dyDescent="0.25">
      <c r="A4" s="29" t="s">
        <v>11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</row>
    <row r="5" spans="1:36" ht="45.75" customHeight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6" t="s">
        <v>18</v>
      </c>
      <c r="H5" s="6" t="s">
        <v>19</v>
      </c>
      <c r="I5" s="6" t="s">
        <v>20</v>
      </c>
      <c r="J5" s="6" t="s">
        <v>21</v>
      </c>
      <c r="K5" s="6" t="s">
        <v>22</v>
      </c>
      <c r="L5" s="6" t="s">
        <v>23</v>
      </c>
      <c r="M5" s="2" t="s">
        <v>24</v>
      </c>
      <c r="N5" s="2" t="s">
        <v>25</v>
      </c>
      <c r="O5" s="2" t="s">
        <v>26</v>
      </c>
      <c r="P5" s="2" t="s">
        <v>27</v>
      </c>
      <c r="Q5" s="2" t="s">
        <v>28</v>
      </c>
      <c r="R5" s="2" t="s">
        <v>29</v>
      </c>
      <c r="S5" s="2" t="s">
        <v>30</v>
      </c>
      <c r="T5" s="2" t="s">
        <v>31</v>
      </c>
      <c r="U5" s="6" t="s">
        <v>32</v>
      </c>
      <c r="V5" s="2" t="s">
        <v>33</v>
      </c>
      <c r="W5" s="2" t="s">
        <v>34</v>
      </c>
      <c r="X5" s="2" t="s">
        <v>35</v>
      </c>
      <c r="Y5" s="2" t="s">
        <v>36</v>
      </c>
      <c r="Z5" s="2" t="s">
        <v>37</v>
      </c>
      <c r="AA5" s="2" t="s">
        <v>38</v>
      </c>
      <c r="AB5" s="2" t="s">
        <v>39</v>
      </c>
      <c r="AC5" s="2" t="s">
        <v>40</v>
      </c>
      <c r="AD5" s="23" t="s">
        <v>41</v>
      </c>
      <c r="AE5" s="2" t="s">
        <v>42</v>
      </c>
      <c r="AF5" s="2" t="s">
        <v>43</v>
      </c>
      <c r="AG5" s="2" t="s">
        <v>44</v>
      </c>
      <c r="AH5" s="2" t="s">
        <v>45</v>
      </c>
      <c r="AI5" s="6" t="s">
        <v>46</v>
      </c>
      <c r="AJ5" s="6" t="s">
        <v>47</v>
      </c>
    </row>
    <row r="6" spans="1:36" x14ac:dyDescent="0.25">
      <c r="A6" s="3">
        <v>2026</v>
      </c>
      <c r="B6" s="13">
        <v>46204</v>
      </c>
      <c r="C6" s="14">
        <v>46295</v>
      </c>
      <c r="D6" s="4" t="s">
        <v>49</v>
      </c>
      <c r="E6" s="4" t="s">
        <v>74</v>
      </c>
      <c r="F6" s="4" t="s">
        <v>104</v>
      </c>
      <c r="G6" s="4" t="s">
        <v>104</v>
      </c>
      <c r="H6" s="4" t="s">
        <v>86</v>
      </c>
      <c r="I6" s="4" t="s">
        <v>102</v>
      </c>
      <c r="J6" s="4" t="s">
        <v>101</v>
      </c>
      <c r="K6" s="4"/>
      <c r="L6" s="4" t="s">
        <v>59</v>
      </c>
      <c r="M6" s="4" t="s">
        <v>61</v>
      </c>
      <c r="N6" s="4" t="s">
        <v>103</v>
      </c>
      <c r="O6" s="4" t="s">
        <v>63</v>
      </c>
      <c r="P6" s="4">
        <v>0</v>
      </c>
      <c r="Q6" s="26">
        <v>0</v>
      </c>
      <c r="R6" s="15" t="s">
        <v>80</v>
      </c>
      <c r="S6" s="4" t="s">
        <v>81</v>
      </c>
      <c r="T6" s="4" t="s">
        <v>82</v>
      </c>
      <c r="U6" s="4" t="s">
        <v>80</v>
      </c>
      <c r="V6" s="4" t="s">
        <v>81</v>
      </c>
      <c r="W6" s="4" t="s">
        <v>100</v>
      </c>
      <c r="X6" s="4" t="s">
        <v>103</v>
      </c>
      <c r="Y6" s="16">
        <v>46205</v>
      </c>
      <c r="Z6" s="16">
        <v>46205</v>
      </c>
      <c r="AA6" s="3">
        <v>1</v>
      </c>
      <c r="AB6" s="18">
        <v>500</v>
      </c>
      <c r="AC6" s="20">
        <v>0</v>
      </c>
      <c r="AD6" s="16">
        <v>46217</v>
      </c>
      <c r="AE6" s="10" t="s">
        <v>162</v>
      </c>
      <c r="AF6" s="3">
        <v>1</v>
      </c>
      <c r="AG6" s="17" t="s">
        <v>198</v>
      </c>
      <c r="AH6" s="4" t="s">
        <v>83</v>
      </c>
      <c r="AI6" s="9">
        <v>46296</v>
      </c>
      <c r="AJ6" s="4"/>
    </row>
    <row r="7" spans="1:36" x14ac:dyDescent="0.25">
      <c r="A7" s="3">
        <v>2026</v>
      </c>
      <c r="B7" s="13">
        <v>46204</v>
      </c>
      <c r="C7" s="14">
        <v>46295</v>
      </c>
      <c r="D7" s="4" t="s">
        <v>49</v>
      </c>
      <c r="E7" s="4" t="s">
        <v>74</v>
      </c>
      <c r="F7" t="s">
        <v>106</v>
      </c>
      <c r="G7" t="s">
        <v>106</v>
      </c>
      <c r="H7" s="4" t="s">
        <v>86</v>
      </c>
      <c r="I7" t="s">
        <v>93</v>
      </c>
      <c r="J7" t="s">
        <v>94</v>
      </c>
      <c r="K7" t="s">
        <v>95</v>
      </c>
      <c r="L7" t="s">
        <v>60</v>
      </c>
      <c r="M7" t="s">
        <v>61</v>
      </c>
      <c r="N7" s="4" t="s">
        <v>105</v>
      </c>
      <c r="O7" t="s">
        <v>63</v>
      </c>
      <c r="P7">
        <v>0</v>
      </c>
      <c r="Q7" s="22">
        <v>0</v>
      </c>
      <c r="R7" s="15" t="s">
        <v>80</v>
      </c>
      <c r="S7" s="4" t="s">
        <v>81</v>
      </c>
      <c r="T7" s="4" t="s">
        <v>82</v>
      </c>
      <c r="U7" s="4" t="s">
        <v>80</v>
      </c>
      <c r="V7" s="4" t="s">
        <v>81</v>
      </c>
      <c r="W7" s="4" t="s">
        <v>100</v>
      </c>
      <c r="X7" s="4" t="s">
        <v>105</v>
      </c>
      <c r="Y7" s="11">
        <v>46205</v>
      </c>
      <c r="Z7" s="11">
        <v>46205</v>
      </c>
      <c r="AA7" s="8">
        <v>2</v>
      </c>
      <c r="AB7" s="19">
        <v>1714</v>
      </c>
      <c r="AC7" s="21">
        <v>0</v>
      </c>
      <c r="AD7" s="5">
        <v>46209</v>
      </c>
      <c r="AE7" s="10" t="s">
        <v>163</v>
      </c>
      <c r="AF7" s="8">
        <v>2</v>
      </c>
      <c r="AG7" s="17" t="s">
        <v>198</v>
      </c>
      <c r="AH7" s="4" t="s">
        <v>83</v>
      </c>
      <c r="AI7" s="9">
        <v>46296</v>
      </c>
    </row>
    <row r="8" spans="1:36" x14ac:dyDescent="0.25">
      <c r="A8" s="3">
        <v>2026</v>
      </c>
      <c r="B8" s="13">
        <v>46204</v>
      </c>
      <c r="C8" s="14">
        <v>46295</v>
      </c>
      <c r="D8" s="4" t="s">
        <v>49</v>
      </c>
      <c r="E8" s="4" t="s">
        <v>74</v>
      </c>
      <c r="F8" s="4" t="s">
        <v>104</v>
      </c>
      <c r="G8" s="4" t="s">
        <v>104</v>
      </c>
      <c r="H8" s="4" t="s">
        <v>86</v>
      </c>
      <c r="I8" s="4" t="s">
        <v>102</v>
      </c>
      <c r="J8" s="4" t="s">
        <v>101</v>
      </c>
      <c r="K8" s="4"/>
      <c r="L8" s="4" t="s">
        <v>59</v>
      </c>
      <c r="M8" s="4" t="s">
        <v>61</v>
      </c>
      <c r="N8" s="4" t="s">
        <v>107</v>
      </c>
      <c r="O8" s="4" t="s">
        <v>63</v>
      </c>
      <c r="P8" s="4">
        <v>0</v>
      </c>
      <c r="Q8" s="26">
        <v>0</v>
      </c>
      <c r="R8" s="15" t="s">
        <v>80</v>
      </c>
      <c r="S8" s="4" t="s">
        <v>81</v>
      </c>
      <c r="T8" s="4" t="s">
        <v>82</v>
      </c>
      <c r="U8" s="4" t="s">
        <v>80</v>
      </c>
      <c r="V8" s="4" t="s">
        <v>81</v>
      </c>
      <c r="W8" s="24" t="s">
        <v>108</v>
      </c>
      <c r="X8" s="4" t="s">
        <v>107</v>
      </c>
      <c r="Y8" s="11">
        <v>46211</v>
      </c>
      <c r="Z8" s="11">
        <v>46212</v>
      </c>
      <c r="AA8" s="8">
        <v>3</v>
      </c>
      <c r="AB8" s="19">
        <v>1500</v>
      </c>
      <c r="AC8" s="21">
        <v>0</v>
      </c>
      <c r="AD8" s="5">
        <v>46216</v>
      </c>
      <c r="AE8" s="10" t="s">
        <v>164</v>
      </c>
      <c r="AF8" s="8">
        <v>3</v>
      </c>
      <c r="AG8" s="17" t="s">
        <v>198</v>
      </c>
      <c r="AH8" s="4" t="s">
        <v>83</v>
      </c>
      <c r="AI8" s="9">
        <v>46296</v>
      </c>
    </row>
    <row r="9" spans="1:36" x14ac:dyDescent="0.25">
      <c r="A9" s="3">
        <v>2026</v>
      </c>
      <c r="B9" s="13">
        <v>46204</v>
      </c>
      <c r="C9" s="14">
        <v>46295</v>
      </c>
      <c r="D9" s="4" t="s">
        <v>49</v>
      </c>
      <c r="E9" s="4" t="s">
        <v>74</v>
      </c>
      <c r="F9" t="s">
        <v>106</v>
      </c>
      <c r="G9" t="s">
        <v>106</v>
      </c>
      <c r="H9" s="4" t="s">
        <v>86</v>
      </c>
      <c r="I9" t="s">
        <v>93</v>
      </c>
      <c r="J9" t="s">
        <v>94</v>
      </c>
      <c r="K9" t="s">
        <v>95</v>
      </c>
      <c r="L9" t="s">
        <v>60</v>
      </c>
      <c r="M9" t="s">
        <v>61</v>
      </c>
      <c r="N9" s="4" t="s">
        <v>109</v>
      </c>
      <c r="O9" t="s">
        <v>63</v>
      </c>
      <c r="P9">
        <v>0</v>
      </c>
      <c r="Q9">
        <v>0</v>
      </c>
      <c r="R9" s="15" t="s">
        <v>80</v>
      </c>
      <c r="S9" s="4" t="s">
        <v>81</v>
      </c>
      <c r="T9" s="4" t="s">
        <v>82</v>
      </c>
      <c r="U9" s="4" t="s">
        <v>80</v>
      </c>
      <c r="V9" s="4" t="s">
        <v>81</v>
      </c>
      <c r="W9" s="24" t="s">
        <v>108</v>
      </c>
      <c r="X9" s="24" t="s">
        <v>109</v>
      </c>
      <c r="Y9" s="11">
        <v>46211</v>
      </c>
      <c r="Z9" s="11">
        <v>46212</v>
      </c>
      <c r="AA9" s="8">
        <v>4</v>
      </c>
      <c r="AB9" s="19">
        <v>3684</v>
      </c>
      <c r="AC9" s="21">
        <v>0</v>
      </c>
      <c r="AD9" s="5">
        <v>46216</v>
      </c>
      <c r="AE9" s="10" t="s">
        <v>165</v>
      </c>
      <c r="AF9" s="8">
        <v>4</v>
      </c>
      <c r="AG9" s="17" t="s">
        <v>198</v>
      </c>
      <c r="AH9" s="4" t="s">
        <v>83</v>
      </c>
      <c r="AI9" s="9">
        <v>46296</v>
      </c>
    </row>
    <row r="10" spans="1:36" x14ac:dyDescent="0.25">
      <c r="A10" s="3">
        <v>2026</v>
      </c>
      <c r="B10" s="13">
        <v>46204</v>
      </c>
      <c r="C10" s="14">
        <v>46295</v>
      </c>
      <c r="D10" s="4" t="s">
        <v>49</v>
      </c>
      <c r="E10" s="4" t="s">
        <v>74</v>
      </c>
      <c r="F10" t="s">
        <v>75</v>
      </c>
      <c r="G10" t="s">
        <v>75</v>
      </c>
      <c r="H10" s="24" t="s">
        <v>110</v>
      </c>
      <c r="I10" t="s">
        <v>76</v>
      </c>
      <c r="J10" t="s">
        <v>77</v>
      </c>
      <c r="K10" t="s">
        <v>78</v>
      </c>
      <c r="L10" t="s">
        <v>60</v>
      </c>
      <c r="M10" t="s">
        <v>61</v>
      </c>
      <c r="N10" s="24" t="s">
        <v>111</v>
      </c>
      <c r="O10" t="s">
        <v>63</v>
      </c>
      <c r="P10">
        <v>0</v>
      </c>
      <c r="Q10">
        <v>0</v>
      </c>
      <c r="R10" s="15" t="s">
        <v>80</v>
      </c>
      <c r="S10" s="4" t="s">
        <v>81</v>
      </c>
      <c r="T10" s="4" t="s">
        <v>82</v>
      </c>
      <c r="U10" s="4" t="s">
        <v>80</v>
      </c>
      <c r="V10" s="24" t="s">
        <v>112</v>
      </c>
      <c r="W10" s="24" t="s">
        <v>112</v>
      </c>
      <c r="X10" s="24" t="s">
        <v>113</v>
      </c>
      <c r="Y10" s="11">
        <v>46218</v>
      </c>
      <c r="Z10" s="11">
        <v>46218</v>
      </c>
      <c r="AA10" s="8">
        <v>5</v>
      </c>
      <c r="AB10" s="19">
        <v>1900</v>
      </c>
      <c r="AC10" s="21">
        <v>0</v>
      </c>
      <c r="AD10" s="5"/>
      <c r="AE10" s="10" t="s">
        <v>166</v>
      </c>
      <c r="AF10" s="8">
        <v>5</v>
      </c>
      <c r="AG10" s="17" t="s">
        <v>198</v>
      </c>
      <c r="AH10" s="4" t="s">
        <v>83</v>
      </c>
      <c r="AI10" s="9">
        <v>46296</v>
      </c>
    </row>
    <row r="11" spans="1:36" x14ac:dyDescent="0.25">
      <c r="A11" s="3">
        <v>2026</v>
      </c>
      <c r="B11" s="13">
        <v>46204</v>
      </c>
      <c r="C11" s="14">
        <v>46295</v>
      </c>
      <c r="D11" s="4" t="s">
        <v>49</v>
      </c>
      <c r="E11" s="4" t="s">
        <v>74</v>
      </c>
      <c r="F11" t="s">
        <v>75</v>
      </c>
      <c r="G11" t="s">
        <v>75</v>
      </c>
      <c r="H11" s="24" t="s">
        <v>110</v>
      </c>
      <c r="I11" t="s">
        <v>76</v>
      </c>
      <c r="J11" t="s">
        <v>77</v>
      </c>
      <c r="K11" t="s">
        <v>78</v>
      </c>
      <c r="L11" t="s">
        <v>60</v>
      </c>
      <c r="M11" t="s">
        <v>61</v>
      </c>
      <c r="N11" s="24" t="s">
        <v>114</v>
      </c>
      <c r="O11" t="s">
        <v>63</v>
      </c>
      <c r="P11">
        <v>0</v>
      </c>
      <c r="Q11">
        <v>0</v>
      </c>
      <c r="R11" s="15" t="s">
        <v>80</v>
      </c>
      <c r="S11" s="4" t="s">
        <v>81</v>
      </c>
      <c r="T11" s="4" t="s">
        <v>82</v>
      </c>
      <c r="U11" s="4" t="s">
        <v>80</v>
      </c>
      <c r="V11" s="24" t="s">
        <v>115</v>
      </c>
      <c r="W11" s="24" t="s">
        <v>116</v>
      </c>
      <c r="X11" s="24" t="s">
        <v>114</v>
      </c>
      <c r="Y11" s="11">
        <v>46250</v>
      </c>
      <c r="Z11" s="11">
        <v>46256</v>
      </c>
      <c r="AA11" s="8">
        <v>6</v>
      </c>
      <c r="AB11" s="19">
        <v>24700</v>
      </c>
      <c r="AC11" s="21">
        <v>0</v>
      </c>
      <c r="AE11" s="10" t="s">
        <v>167</v>
      </c>
      <c r="AF11" s="8">
        <v>6</v>
      </c>
      <c r="AG11" s="17" t="s">
        <v>198</v>
      </c>
      <c r="AH11" s="4" t="s">
        <v>83</v>
      </c>
      <c r="AI11" s="9">
        <v>46296</v>
      </c>
    </row>
    <row r="12" spans="1:36" x14ac:dyDescent="0.25">
      <c r="A12" s="3">
        <v>2026</v>
      </c>
      <c r="B12" s="13">
        <v>46204</v>
      </c>
      <c r="C12" s="14">
        <v>46295</v>
      </c>
      <c r="D12" s="4" t="s">
        <v>49</v>
      </c>
      <c r="E12" s="4" t="s">
        <v>74</v>
      </c>
      <c r="F12" t="s">
        <v>87</v>
      </c>
      <c r="G12" t="s">
        <v>87</v>
      </c>
      <c r="H12" s="24" t="s">
        <v>84</v>
      </c>
      <c r="I12" t="s">
        <v>88</v>
      </c>
      <c r="J12" t="s">
        <v>89</v>
      </c>
      <c r="K12" t="s">
        <v>90</v>
      </c>
      <c r="L12" t="s">
        <v>59</v>
      </c>
      <c r="M12" t="s">
        <v>61</v>
      </c>
      <c r="N12" s="24" t="s">
        <v>114</v>
      </c>
      <c r="O12" t="s">
        <v>63</v>
      </c>
      <c r="P12">
        <v>0</v>
      </c>
      <c r="Q12">
        <v>0</v>
      </c>
      <c r="R12" s="15" t="s">
        <v>80</v>
      </c>
      <c r="S12" s="4" t="s">
        <v>81</v>
      </c>
      <c r="T12" s="4" t="s">
        <v>82</v>
      </c>
      <c r="U12" s="4" t="s">
        <v>80</v>
      </c>
      <c r="V12" s="24" t="s">
        <v>115</v>
      </c>
      <c r="W12" s="24" t="s">
        <v>116</v>
      </c>
      <c r="X12" s="24" t="s">
        <v>114</v>
      </c>
      <c r="Y12" s="11">
        <v>46250</v>
      </c>
      <c r="Z12" s="11">
        <v>46256</v>
      </c>
      <c r="AA12" s="8">
        <v>7</v>
      </c>
      <c r="AB12" s="19">
        <v>24700</v>
      </c>
      <c r="AC12" s="21">
        <v>0</v>
      </c>
      <c r="AE12" s="10" t="s">
        <v>168</v>
      </c>
      <c r="AF12" s="8">
        <v>7</v>
      </c>
      <c r="AG12" s="17" t="s">
        <v>198</v>
      </c>
      <c r="AH12" s="4" t="s">
        <v>83</v>
      </c>
      <c r="AI12" s="9">
        <v>46296</v>
      </c>
    </row>
    <row r="13" spans="1:36" x14ac:dyDescent="0.25">
      <c r="A13" s="3">
        <v>2026</v>
      </c>
      <c r="B13" s="13">
        <v>46204</v>
      </c>
      <c r="C13" s="14">
        <v>46295</v>
      </c>
      <c r="D13" s="4" t="s">
        <v>49</v>
      </c>
      <c r="E13" s="4" t="s">
        <v>74</v>
      </c>
      <c r="F13" t="s">
        <v>117</v>
      </c>
      <c r="G13" t="s">
        <v>117</v>
      </c>
      <c r="H13" s="24" t="s">
        <v>85</v>
      </c>
      <c r="I13" t="s">
        <v>118</v>
      </c>
      <c r="J13" t="s">
        <v>119</v>
      </c>
      <c r="K13" t="s">
        <v>120</v>
      </c>
      <c r="L13" t="s">
        <v>59</v>
      </c>
      <c r="M13" t="s">
        <v>61</v>
      </c>
      <c r="N13" s="24" t="s">
        <v>109</v>
      </c>
      <c r="O13" t="s">
        <v>63</v>
      </c>
      <c r="P13">
        <v>0</v>
      </c>
      <c r="Q13">
        <v>0</v>
      </c>
      <c r="R13" s="15" t="s">
        <v>80</v>
      </c>
      <c r="S13" s="4" t="s">
        <v>81</v>
      </c>
      <c r="T13" s="4" t="s">
        <v>82</v>
      </c>
      <c r="U13" s="4" t="s">
        <v>80</v>
      </c>
      <c r="V13" s="24" t="s">
        <v>81</v>
      </c>
      <c r="W13" s="24" t="s">
        <v>108</v>
      </c>
      <c r="X13" s="24" t="s">
        <v>109</v>
      </c>
      <c r="Y13" s="11">
        <v>46245</v>
      </c>
      <c r="Z13" s="11">
        <v>46246</v>
      </c>
      <c r="AA13" s="8">
        <v>8</v>
      </c>
      <c r="AB13" s="19">
        <v>5184</v>
      </c>
      <c r="AC13" s="21">
        <f>2073+957</f>
        <v>3030</v>
      </c>
      <c r="AD13" s="5">
        <v>46247</v>
      </c>
      <c r="AE13" s="10" t="s">
        <v>169</v>
      </c>
      <c r="AF13" s="8">
        <v>8</v>
      </c>
      <c r="AG13" s="17" t="s">
        <v>198</v>
      </c>
      <c r="AH13" s="4" t="s">
        <v>83</v>
      </c>
      <c r="AI13" s="9">
        <v>46296</v>
      </c>
    </row>
    <row r="14" spans="1:36" x14ac:dyDescent="0.25">
      <c r="A14" s="3">
        <v>2026</v>
      </c>
      <c r="B14" s="13">
        <v>46204</v>
      </c>
      <c r="C14" s="14">
        <v>46295</v>
      </c>
      <c r="D14" s="4" t="s">
        <v>49</v>
      </c>
      <c r="E14" s="4" t="s">
        <v>74</v>
      </c>
      <c r="F14" s="4" t="s">
        <v>104</v>
      </c>
      <c r="G14" s="4" t="s">
        <v>104</v>
      </c>
      <c r="H14" s="4" t="s">
        <v>86</v>
      </c>
      <c r="I14" s="4" t="s">
        <v>102</v>
      </c>
      <c r="J14" s="4" t="s">
        <v>101</v>
      </c>
      <c r="K14" s="4"/>
      <c r="L14" s="4" t="s">
        <v>59</v>
      </c>
      <c r="M14" t="s">
        <v>61</v>
      </c>
      <c r="N14" s="24" t="s">
        <v>121</v>
      </c>
      <c r="O14" t="s">
        <v>63</v>
      </c>
      <c r="P14">
        <v>0</v>
      </c>
      <c r="Q14">
        <v>0</v>
      </c>
      <c r="R14" s="15" t="s">
        <v>80</v>
      </c>
      <c r="S14" s="4" t="s">
        <v>81</v>
      </c>
      <c r="T14" s="4" t="s">
        <v>82</v>
      </c>
      <c r="U14" s="4" t="s">
        <v>80</v>
      </c>
      <c r="V14" s="24" t="s">
        <v>81</v>
      </c>
      <c r="W14" s="24" t="s">
        <v>108</v>
      </c>
      <c r="X14" s="24" t="s">
        <v>121</v>
      </c>
      <c r="Y14" s="11">
        <v>46245</v>
      </c>
      <c r="Z14" s="11">
        <v>46246</v>
      </c>
      <c r="AA14" s="8">
        <v>9</v>
      </c>
      <c r="AB14" s="19">
        <v>1500</v>
      </c>
      <c r="AC14" s="21">
        <v>0</v>
      </c>
      <c r="AD14" s="5">
        <v>46246</v>
      </c>
      <c r="AE14" s="10" t="s">
        <v>170</v>
      </c>
      <c r="AF14" s="8">
        <v>9</v>
      </c>
      <c r="AG14" s="17" t="s">
        <v>198</v>
      </c>
      <c r="AH14" s="4" t="s">
        <v>83</v>
      </c>
      <c r="AI14" s="9">
        <v>46296</v>
      </c>
    </row>
    <row r="15" spans="1:36" x14ac:dyDescent="0.25">
      <c r="A15" s="3">
        <v>2026</v>
      </c>
      <c r="B15" s="13">
        <v>46204</v>
      </c>
      <c r="C15" s="14">
        <v>46295</v>
      </c>
      <c r="D15" s="4" t="s">
        <v>49</v>
      </c>
      <c r="E15" s="4" t="s">
        <v>74</v>
      </c>
      <c r="F15" t="s">
        <v>122</v>
      </c>
      <c r="G15" t="s">
        <v>122</v>
      </c>
      <c r="H15" s="24" t="s">
        <v>85</v>
      </c>
      <c r="I15" t="s">
        <v>91</v>
      </c>
      <c r="J15" t="s">
        <v>92</v>
      </c>
      <c r="K15" t="s">
        <v>123</v>
      </c>
      <c r="L15" t="s">
        <v>59</v>
      </c>
      <c r="M15" t="s">
        <v>61</v>
      </c>
      <c r="N15" s="24" t="s">
        <v>114</v>
      </c>
      <c r="O15" t="s">
        <v>63</v>
      </c>
      <c r="P15">
        <v>0</v>
      </c>
      <c r="Q15">
        <v>0</v>
      </c>
      <c r="R15" s="15" t="s">
        <v>80</v>
      </c>
      <c r="S15" s="4" t="s">
        <v>81</v>
      </c>
      <c r="T15" s="4" t="s">
        <v>82</v>
      </c>
      <c r="U15" s="4" t="s">
        <v>80</v>
      </c>
      <c r="V15" s="24" t="s">
        <v>115</v>
      </c>
      <c r="W15" s="24" t="s">
        <v>116</v>
      </c>
      <c r="X15" s="24" t="s">
        <v>114</v>
      </c>
      <c r="Y15" s="11">
        <v>46254</v>
      </c>
      <c r="Z15" s="11">
        <v>46256</v>
      </c>
      <c r="AA15" s="8">
        <v>10</v>
      </c>
      <c r="AB15" s="19">
        <v>11400</v>
      </c>
      <c r="AC15" s="21">
        <v>0</v>
      </c>
      <c r="AD15" s="5">
        <v>46258</v>
      </c>
      <c r="AE15" s="10" t="s">
        <v>171</v>
      </c>
      <c r="AF15" s="8">
        <v>10</v>
      </c>
      <c r="AG15" s="17" t="s">
        <v>198</v>
      </c>
      <c r="AH15" s="4" t="s">
        <v>83</v>
      </c>
      <c r="AI15" s="9">
        <v>46296</v>
      </c>
    </row>
    <row r="16" spans="1:36" x14ac:dyDescent="0.25">
      <c r="A16" s="3">
        <v>2026</v>
      </c>
      <c r="B16" s="13">
        <v>46204</v>
      </c>
      <c r="C16" s="14">
        <v>46295</v>
      </c>
      <c r="D16" s="4" t="s">
        <v>49</v>
      </c>
      <c r="E16" s="4" t="s">
        <v>74</v>
      </c>
      <c r="F16" t="s">
        <v>122</v>
      </c>
      <c r="G16" t="s">
        <v>122</v>
      </c>
      <c r="H16" s="24" t="s">
        <v>85</v>
      </c>
      <c r="I16" t="s">
        <v>91</v>
      </c>
      <c r="J16" t="s">
        <v>92</v>
      </c>
      <c r="K16" t="s">
        <v>123</v>
      </c>
      <c r="L16" t="s">
        <v>59</v>
      </c>
      <c r="M16" t="s">
        <v>61</v>
      </c>
      <c r="N16" s="24" t="s">
        <v>79</v>
      </c>
      <c r="O16" t="s">
        <v>63</v>
      </c>
      <c r="P16">
        <v>0</v>
      </c>
      <c r="Q16">
        <v>0</v>
      </c>
      <c r="R16" s="15" t="s">
        <v>80</v>
      </c>
      <c r="S16" s="4" t="s">
        <v>81</v>
      </c>
      <c r="T16" s="4" t="s">
        <v>82</v>
      </c>
      <c r="U16" s="4" t="s">
        <v>80</v>
      </c>
      <c r="V16" s="24" t="s">
        <v>112</v>
      </c>
      <c r="W16" s="24" t="s">
        <v>112</v>
      </c>
      <c r="X16" s="24" t="s">
        <v>79</v>
      </c>
      <c r="Y16" s="11">
        <v>46250</v>
      </c>
      <c r="Z16" s="11">
        <v>46253</v>
      </c>
      <c r="AA16" s="8">
        <v>11</v>
      </c>
      <c r="AB16" s="19">
        <v>13300</v>
      </c>
      <c r="AC16" s="21">
        <v>0</v>
      </c>
      <c r="AD16" s="5">
        <v>46258</v>
      </c>
      <c r="AE16" s="10" t="s">
        <v>172</v>
      </c>
      <c r="AF16" s="8">
        <v>11</v>
      </c>
      <c r="AG16" s="17" t="s">
        <v>198</v>
      </c>
      <c r="AH16" s="4" t="s">
        <v>83</v>
      </c>
      <c r="AI16" s="9">
        <v>46296</v>
      </c>
    </row>
    <row r="17" spans="1:35" x14ac:dyDescent="0.25">
      <c r="A17" s="3">
        <v>2026</v>
      </c>
      <c r="B17" s="13">
        <v>46204</v>
      </c>
      <c r="C17" s="14">
        <v>46295</v>
      </c>
      <c r="D17" s="4" t="s">
        <v>49</v>
      </c>
      <c r="E17" s="4" t="s">
        <v>74</v>
      </c>
      <c r="F17" t="s">
        <v>122</v>
      </c>
      <c r="G17" t="s">
        <v>122</v>
      </c>
      <c r="H17" s="24" t="s">
        <v>85</v>
      </c>
      <c r="I17" t="s">
        <v>91</v>
      </c>
      <c r="J17" t="s">
        <v>92</v>
      </c>
      <c r="K17" t="s">
        <v>123</v>
      </c>
      <c r="L17" t="s">
        <v>59</v>
      </c>
      <c r="M17" t="s">
        <v>61</v>
      </c>
      <c r="N17" s="24" t="s">
        <v>129</v>
      </c>
      <c r="O17" t="s">
        <v>63</v>
      </c>
      <c r="P17">
        <v>0</v>
      </c>
      <c r="Q17">
        <v>0</v>
      </c>
      <c r="R17" s="15" t="s">
        <v>80</v>
      </c>
      <c r="S17" s="4" t="s">
        <v>81</v>
      </c>
      <c r="T17" s="4" t="s">
        <v>82</v>
      </c>
      <c r="U17" s="4" t="s">
        <v>80</v>
      </c>
      <c r="V17" s="24" t="s">
        <v>112</v>
      </c>
      <c r="W17" s="24" t="s">
        <v>112</v>
      </c>
      <c r="X17" s="24" t="s">
        <v>79</v>
      </c>
      <c r="Y17" s="11">
        <v>46245</v>
      </c>
      <c r="Z17" s="11">
        <v>46246</v>
      </c>
      <c r="AA17" s="8">
        <v>12</v>
      </c>
      <c r="AB17" s="19">
        <v>5700</v>
      </c>
      <c r="AC17" s="21">
        <v>0</v>
      </c>
      <c r="AD17" s="5">
        <v>46248</v>
      </c>
      <c r="AE17" s="10" t="s">
        <v>173</v>
      </c>
      <c r="AF17" s="8">
        <v>12</v>
      </c>
      <c r="AG17" s="17" t="s">
        <v>198</v>
      </c>
      <c r="AH17" s="4" t="s">
        <v>83</v>
      </c>
      <c r="AI17" s="9">
        <v>46296</v>
      </c>
    </row>
    <row r="18" spans="1:35" x14ac:dyDescent="0.25">
      <c r="A18" s="3">
        <v>2026</v>
      </c>
      <c r="B18" s="13">
        <v>46204</v>
      </c>
      <c r="C18" s="14">
        <v>46295</v>
      </c>
      <c r="D18" s="4" t="s">
        <v>49</v>
      </c>
      <c r="E18" s="4" t="s">
        <v>74</v>
      </c>
      <c r="F18" t="s">
        <v>124</v>
      </c>
      <c r="H18" s="24" t="s">
        <v>125</v>
      </c>
      <c r="I18" t="s">
        <v>126</v>
      </c>
      <c r="J18" t="s">
        <v>127</v>
      </c>
      <c r="K18" t="s">
        <v>128</v>
      </c>
      <c r="L18" t="s">
        <v>60</v>
      </c>
      <c r="M18" t="s">
        <v>61</v>
      </c>
      <c r="N18" s="24" t="s">
        <v>129</v>
      </c>
      <c r="O18" t="s">
        <v>63</v>
      </c>
      <c r="P18">
        <v>0</v>
      </c>
      <c r="Q18">
        <v>0</v>
      </c>
      <c r="R18" s="15" t="s">
        <v>80</v>
      </c>
      <c r="S18" s="4" t="s">
        <v>81</v>
      </c>
      <c r="T18" s="4" t="s">
        <v>82</v>
      </c>
      <c r="U18" s="4" t="s">
        <v>80</v>
      </c>
      <c r="V18" s="24" t="s">
        <v>112</v>
      </c>
      <c r="W18" s="24" t="s">
        <v>112</v>
      </c>
      <c r="X18" s="24" t="s">
        <v>129</v>
      </c>
      <c r="Y18" s="11">
        <v>46245</v>
      </c>
      <c r="Z18" s="11">
        <v>46246</v>
      </c>
      <c r="AA18" s="8">
        <v>13</v>
      </c>
      <c r="AB18" s="19">
        <v>3500</v>
      </c>
      <c r="AC18" s="21">
        <v>0</v>
      </c>
      <c r="AD18" s="5">
        <v>46248</v>
      </c>
      <c r="AE18" s="10" t="s">
        <v>174</v>
      </c>
      <c r="AF18" s="8">
        <v>13</v>
      </c>
      <c r="AG18" s="17" t="s">
        <v>198</v>
      </c>
      <c r="AH18" s="4" t="s">
        <v>83</v>
      </c>
      <c r="AI18" s="9">
        <v>46296</v>
      </c>
    </row>
    <row r="19" spans="1:35" x14ac:dyDescent="0.25">
      <c r="A19" s="3">
        <v>2026</v>
      </c>
      <c r="B19" s="13">
        <v>46204</v>
      </c>
      <c r="C19" s="14">
        <v>46295</v>
      </c>
      <c r="D19" s="4" t="s">
        <v>49</v>
      </c>
      <c r="E19" s="4" t="s">
        <v>74</v>
      </c>
      <c r="F19" t="s">
        <v>75</v>
      </c>
      <c r="G19" t="s">
        <v>75</v>
      </c>
      <c r="H19" s="24" t="s">
        <v>110</v>
      </c>
      <c r="I19" t="s">
        <v>76</v>
      </c>
      <c r="J19" t="s">
        <v>77</v>
      </c>
      <c r="K19" t="s">
        <v>78</v>
      </c>
      <c r="L19" t="s">
        <v>60</v>
      </c>
      <c r="M19" t="s">
        <v>61</v>
      </c>
      <c r="N19" s="24" t="s">
        <v>79</v>
      </c>
      <c r="O19" t="s">
        <v>63</v>
      </c>
      <c r="P19">
        <v>0</v>
      </c>
      <c r="Q19">
        <v>0</v>
      </c>
      <c r="R19" s="15" t="s">
        <v>80</v>
      </c>
      <c r="S19" s="4" t="s">
        <v>81</v>
      </c>
      <c r="T19" s="4" t="s">
        <v>82</v>
      </c>
      <c r="U19" s="4" t="s">
        <v>80</v>
      </c>
      <c r="V19" s="24" t="s">
        <v>112</v>
      </c>
      <c r="W19" s="24" t="s">
        <v>112</v>
      </c>
      <c r="X19" s="24" t="s">
        <v>79</v>
      </c>
      <c r="Y19" s="11">
        <v>46274</v>
      </c>
      <c r="Z19" s="11">
        <v>46276</v>
      </c>
      <c r="AA19" s="8">
        <v>14</v>
      </c>
      <c r="AB19" s="19">
        <v>9500</v>
      </c>
      <c r="AC19" s="21">
        <v>0</v>
      </c>
      <c r="AD19" s="5">
        <v>46279</v>
      </c>
      <c r="AE19" s="10" t="s">
        <v>175</v>
      </c>
      <c r="AF19" s="8">
        <v>14</v>
      </c>
      <c r="AG19" s="17" t="s">
        <v>198</v>
      </c>
      <c r="AH19" s="4" t="s">
        <v>83</v>
      </c>
      <c r="AI19" s="9">
        <v>46296</v>
      </c>
    </row>
    <row r="20" spans="1:35" x14ac:dyDescent="0.25">
      <c r="A20" s="3">
        <v>2026</v>
      </c>
      <c r="B20" s="13">
        <v>46204</v>
      </c>
      <c r="C20" s="14">
        <v>46295</v>
      </c>
      <c r="D20" s="4" t="s">
        <v>49</v>
      </c>
      <c r="E20" s="4" t="s">
        <v>74</v>
      </c>
      <c r="F20" t="s">
        <v>75</v>
      </c>
      <c r="G20" t="s">
        <v>75</v>
      </c>
      <c r="H20" s="24" t="s">
        <v>110</v>
      </c>
      <c r="I20" t="s">
        <v>76</v>
      </c>
      <c r="J20" t="s">
        <v>77</v>
      </c>
      <c r="K20" t="s">
        <v>78</v>
      </c>
      <c r="L20" t="s">
        <v>60</v>
      </c>
      <c r="M20" t="s">
        <v>61</v>
      </c>
      <c r="N20" s="24" t="s">
        <v>79</v>
      </c>
      <c r="O20" t="s">
        <v>63</v>
      </c>
      <c r="P20">
        <v>0</v>
      </c>
      <c r="Q20">
        <v>0</v>
      </c>
      <c r="R20" s="15" t="s">
        <v>80</v>
      </c>
      <c r="S20" s="4" t="s">
        <v>81</v>
      </c>
      <c r="T20" s="4" t="s">
        <v>82</v>
      </c>
      <c r="U20" s="4" t="s">
        <v>80</v>
      </c>
      <c r="V20" s="24" t="s">
        <v>130</v>
      </c>
      <c r="W20" s="24" t="s">
        <v>131</v>
      </c>
      <c r="X20" s="24" t="s">
        <v>79</v>
      </c>
      <c r="Y20" s="11">
        <v>46288</v>
      </c>
      <c r="Z20" s="11">
        <v>46292</v>
      </c>
      <c r="AA20" s="8">
        <v>15</v>
      </c>
      <c r="AB20" s="19">
        <v>17100</v>
      </c>
      <c r="AC20" s="21">
        <v>0</v>
      </c>
      <c r="AD20" s="5">
        <v>46293</v>
      </c>
      <c r="AE20" s="10" t="s">
        <v>176</v>
      </c>
      <c r="AF20" s="8">
        <v>15</v>
      </c>
      <c r="AG20" s="17" t="s">
        <v>198</v>
      </c>
      <c r="AH20" s="4" t="s">
        <v>83</v>
      </c>
      <c r="AI20" s="9">
        <v>46296</v>
      </c>
    </row>
    <row r="21" spans="1:35" x14ac:dyDescent="0.25">
      <c r="A21" s="3">
        <v>2026</v>
      </c>
      <c r="B21" s="13">
        <v>46204</v>
      </c>
      <c r="C21" s="14">
        <v>46295</v>
      </c>
      <c r="D21" s="4" t="s">
        <v>49</v>
      </c>
      <c r="E21" s="4" t="s">
        <v>74</v>
      </c>
      <c r="F21" t="s">
        <v>86</v>
      </c>
      <c r="H21" s="24" t="s">
        <v>85</v>
      </c>
      <c r="I21" t="s">
        <v>118</v>
      </c>
      <c r="J21" t="s">
        <v>119</v>
      </c>
      <c r="K21" t="s">
        <v>120</v>
      </c>
      <c r="L21" t="s">
        <v>59</v>
      </c>
      <c r="M21" t="s">
        <v>61</v>
      </c>
      <c r="N21" s="24" t="s">
        <v>135</v>
      </c>
      <c r="O21" t="s">
        <v>63</v>
      </c>
      <c r="P21">
        <v>0</v>
      </c>
      <c r="Q21">
        <v>0</v>
      </c>
      <c r="R21" s="15" t="s">
        <v>80</v>
      </c>
      <c r="S21" s="4" t="s">
        <v>81</v>
      </c>
      <c r="T21" s="4" t="s">
        <v>82</v>
      </c>
      <c r="U21" s="4" t="s">
        <v>80</v>
      </c>
      <c r="V21" s="24" t="s">
        <v>81</v>
      </c>
      <c r="W21" s="24" t="s">
        <v>136</v>
      </c>
      <c r="X21" s="24" t="s">
        <v>135</v>
      </c>
      <c r="Y21" s="11">
        <v>46083</v>
      </c>
      <c r="Z21" s="11">
        <v>46268</v>
      </c>
      <c r="AA21" s="8">
        <v>16</v>
      </c>
      <c r="AB21" s="19">
        <v>5096.75</v>
      </c>
      <c r="AC21" s="21">
        <v>305.23</v>
      </c>
      <c r="AD21" s="5">
        <v>46269</v>
      </c>
      <c r="AE21" s="10" t="s">
        <v>177</v>
      </c>
      <c r="AF21" s="8">
        <v>16</v>
      </c>
      <c r="AG21" s="17" t="s">
        <v>198</v>
      </c>
      <c r="AH21" s="4" t="s">
        <v>83</v>
      </c>
      <c r="AI21" s="9">
        <v>46296</v>
      </c>
    </row>
    <row r="22" spans="1:35" x14ac:dyDescent="0.25">
      <c r="A22" s="3">
        <v>2026</v>
      </c>
      <c r="B22" s="13">
        <v>46204</v>
      </c>
      <c r="C22" s="14">
        <v>46295</v>
      </c>
      <c r="D22" s="4" t="s">
        <v>49</v>
      </c>
      <c r="E22" s="4" t="s">
        <v>74</v>
      </c>
      <c r="F22" t="s">
        <v>137</v>
      </c>
      <c r="H22" s="4" t="s">
        <v>86</v>
      </c>
      <c r="I22" s="4" t="s">
        <v>138</v>
      </c>
      <c r="J22" s="4" t="s">
        <v>139</v>
      </c>
      <c r="K22" s="4" t="s">
        <v>140</v>
      </c>
      <c r="L22" t="s">
        <v>60</v>
      </c>
      <c r="M22" t="s">
        <v>61</v>
      </c>
      <c r="N22" s="24" t="s">
        <v>135</v>
      </c>
      <c r="O22" t="s">
        <v>63</v>
      </c>
      <c r="P22">
        <v>0</v>
      </c>
      <c r="Q22">
        <v>0</v>
      </c>
      <c r="R22" s="15" t="s">
        <v>80</v>
      </c>
      <c r="S22" s="4" t="s">
        <v>81</v>
      </c>
      <c r="T22" s="4" t="s">
        <v>82</v>
      </c>
      <c r="U22" s="4" t="s">
        <v>80</v>
      </c>
      <c r="V22" s="24" t="s">
        <v>81</v>
      </c>
      <c r="W22" s="24" t="s">
        <v>136</v>
      </c>
      <c r="X22" s="24" t="s">
        <v>135</v>
      </c>
      <c r="Y22" s="11">
        <v>46083</v>
      </c>
      <c r="Z22" s="11">
        <v>46268</v>
      </c>
      <c r="AA22" s="8">
        <v>17</v>
      </c>
      <c r="AB22" s="19">
        <v>2250</v>
      </c>
      <c r="AC22" s="19">
        <v>0</v>
      </c>
      <c r="AE22" s="10" t="s">
        <v>178</v>
      </c>
      <c r="AF22" s="8">
        <v>17</v>
      </c>
      <c r="AG22" s="17" t="s">
        <v>198</v>
      </c>
      <c r="AH22" s="4" t="s">
        <v>83</v>
      </c>
      <c r="AI22" s="9">
        <v>46296</v>
      </c>
    </row>
    <row r="23" spans="1:35" x14ac:dyDescent="0.25">
      <c r="A23" s="3">
        <v>2026</v>
      </c>
      <c r="B23" s="13">
        <v>46204</v>
      </c>
      <c r="C23" s="14">
        <v>46295</v>
      </c>
      <c r="D23" s="4" t="s">
        <v>49</v>
      </c>
      <c r="E23" s="4" t="s">
        <v>74</v>
      </c>
      <c r="F23" t="s">
        <v>87</v>
      </c>
      <c r="G23" t="s">
        <v>87</v>
      </c>
      <c r="H23" s="24" t="s">
        <v>84</v>
      </c>
      <c r="I23" t="s">
        <v>88</v>
      </c>
      <c r="J23" t="s">
        <v>89</v>
      </c>
      <c r="K23" t="s">
        <v>90</v>
      </c>
      <c r="L23" t="s">
        <v>59</v>
      </c>
      <c r="M23" t="s">
        <v>61</v>
      </c>
      <c r="N23" s="24" t="s">
        <v>79</v>
      </c>
      <c r="O23" t="s">
        <v>63</v>
      </c>
      <c r="P23">
        <v>0</v>
      </c>
      <c r="Q23">
        <v>0</v>
      </c>
      <c r="R23" s="15" t="s">
        <v>80</v>
      </c>
      <c r="S23" s="4" t="s">
        <v>81</v>
      </c>
      <c r="T23" s="4" t="s">
        <v>82</v>
      </c>
      <c r="U23" s="4" t="s">
        <v>80</v>
      </c>
      <c r="V23" s="24" t="s">
        <v>130</v>
      </c>
      <c r="W23" s="24" t="s">
        <v>131</v>
      </c>
      <c r="X23" s="24" t="s">
        <v>79</v>
      </c>
      <c r="Y23" s="11">
        <v>46288</v>
      </c>
      <c r="Z23" s="11">
        <v>46291</v>
      </c>
      <c r="AA23" s="8">
        <v>18</v>
      </c>
      <c r="AB23" s="19">
        <v>13300</v>
      </c>
      <c r="AC23" s="19">
        <v>0</v>
      </c>
      <c r="AE23" s="10" t="s">
        <v>179</v>
      </c>
      <c r="AF23" s="8">
        <v>18</v>
      </c>
      <c r="AG23" s="17" t="s">
        <v>198</v>
      </c>
      <c r="AH23" s="4" t="s">
        <v>83</v>
      </c>
      <c r="AI23" s="9">
        <v>46296</v>
      </c>
    </row>
    <row r="24" spans="1:35" x14ac:dyDescent="0.25">
      <c r="A24" s="3">
        <v>2026</v>
      </c>
      <c r="B24" s="13">
        <v>46204</v>
      </c>
      <c r="C24" s="14">
        <v>46295</v>
      </c>
      <c r="D24" s="4" t="s">
        <v>49</v>
      </c>
      <c r="E24" s="4" t="s">
        <v>74</v>
      </c>
      <c r="F24" t="s">
        <v>141</v>
      </c>
      <c r="H24" s="24" t="s">
        <v>85</v>
      </c>
      <c r="I24" t="s">
        <v>142</v>
      </c>
      <c r="J24" t="s">
        <v>143</v>
      </c>
      <c r="K24" t="s">
        <v>144</v>
      </c>
      <c r="L24" t="s">
        <v>60</v>
      </c>
      <c r="M24" t="s">
        <v>61</v>
      </c>
      <c r="N24" s="24" t="s">
        <v>135</v>
      </c>
      <c r="O24" t="s">
        <v>63</v>
      </c>
      <c r="P24">
        <v>0</v>
      </c>
      <c r="Q24">
        <v>0</v>
      </c>
      <c r="R24" s="15" t="s">
        <v>80</v>
      </c>
      <c r="S24" s="4" t="s">
        <v>81</v>
      </c>
      <c r="T24" s="4" t="s">
        <v>82</v>
      </c>
      <c r="U24" s="4" t="s">
        <v>80</v>
      </c>
      <c r="V24" s="24" t="s">
        <v>81</v>
      </c>
      <c r="W24" s="24" t="s">
        <v>145</v>
      </c>
      <c r="X24" s="24" t="s">
        <v>135</v>
      </c>
      <c r="Y24" s="11">
        <v>46269</v>
      </c>
      <c r="Z24" s="11">
        <v>46270</v>
      </c>
      <c r="AA24" s="8">
        <v>19</v>
      </c>
      <c r="AB24" s="19">
        <v>3000</v>
      </c>
      <c r="AC24" s="19">
        <v>0</v>
      </c>
      <c r="AD24" s="5">
        <v>46272</v>
      </c>
      <c r="AE24" s="10" t="s">
        <v>180</v>
      </c>
      <c r="AF24" s="8">
        <v>19</v>
      </c>
      <c r="AG24" s="17" t="s">
        <v>198</v>
      </c>
      <c r="AH24" s="4" t="s">
        <v>83</v>
      </c>
      <c r="AI24" s="9">
        <v>46296</v>
      </c>
    </row>
    <row r="25" spans="1:35" x14ac:dyDescent="0.25">
      <c r="A25" s="3">
        <v>2026</v>
      </c>
      <c r="B25" s="13">
        <v>46204</v>
      </c>
      <c r="C25" s="14">
        <v>46295</v>
      </c>
      <c r="D25" s="4" t="s">
        <v>49</v>
      </c>
      <c r="E25" s="4" t="s">
        <v>74</v>
      </c>
      <c r="F25" t="s">
        <v>86</v>
      </c>
      <c r="H25" s="24" t="s">
        <v>86</v>
      </c>
      <c r="I25" t="s">
        <v>132</v>
      </c>
      <c r="J25" t="s">
        <v>133</v>
      </c>
      <c r="K25" t="s">
        <v>134</v>
      </c>
      <c r="L25" t="s">
        <v>59</v>
      </c>
      <c r="M25" t="s">
        <v>61</v>
      </c>
      <c r="N25" s="24" t="s">
        <v>135</v>
      </c>
      <c r="O25" t="s">
        <v>63</v>
      </c>
      <c r="P25">
        <v>0</v>
      </c>
      <c r="Q25">
        <v>0</v>
      </c>
      <c r="R25" s="15" t="s">
        <v>80</v>
      </c>
      <c r="S25" s="4" t="s">
        <v>81</v>
      </c>
      <c r="T25" s="4" t="s">
        <v>82</v>
      </c>
      <c r="U25" s="4" t="s">
        <v>80</v>
      </c>
      <c r="V25" s="24" t="s">
        <v>81</v>
      </c>
      <c r="W25" s="24" t="s">
        <v>145</v>
      </c>
      <c r="X25" s="24" t="s">
        <v>135</v>
      </c>
      <c r="Y25" s="11">
        <v>46270</v>
      </c>
      <c r="Z25" s="11">
        <v>46271</v>
      </c>
      <c r="AA25" s="8">
        <v>20</v>
      </c>
      <c r="AB25" s="19">
        <v>5271.73</v>
      </c>
      <c r="AC25" s="19">
        <v>0</v>
      </c>
      <c r="AD25" s="5">
        <v>46272</v>
      </c>
      <c r="AE25" s="10" t="s">
        <v>181</v>
      </c>
      <c r="AF25" s="8">
        <v>20</v>
      </c>
      <c r="AG25" s="17" t="s">
        <v>198</v>
      </c>
      <c r="AH25" s="4" t="s">
        <v>83</v>
      </c>
      <c r="AI25" s="9">
        <v>46296</v>
      </c>
    </row>
    <row r="26" spans="1:35" x14ac:dyDescent="0.25">
      <c r="A26" s="3">
        <v>2026</v>
      </c>
      <c r="B26" s="13">
        <v>46204</v>
      </c>
      <c r="C26" s="14">
        <v>46295</v>
      </c>
      <c r="D26" s="4" t="s">
        <v>49</v>
      </c>
      <c r="E26" s="4" t="s">
        <v>74</v>
      </c>
      <c r="F26" t="s">
        <v>106</v>
      </c>
      <c r="G26" t="s">
        <v>106</v>
      </c>
      <c r="H26" s="4" t="s">
        <v>86</v>
      </c>
      <c r="I26" t="s">
        <v>93</v>
      </c>
      <c r="J26" t="s">
        <v>94</v>
      </c>
      <c r="K26" t="s">
        <v>95</v>
      </c>
      <c r="L26" t="s">
        <v>60</v>
      </c>
      <c r="M26" t="s">
        <v>61</v>
      </c>
      <c r="N26" s="4" t="s">
        <v>109</v>
      </c>
      <c r="O26" t="s">
        <v>63</v>
      </c>
      <c r="P26">
        <v>0</v>
      </c>
      <c r="Q26">
        <v>0</v>
      </c>
      <c r="R26" s="15" t="s">
        <v>80</v>
      </c>
      <c r="S26" s="4" t="s">
        <v>81</v>
      </c>
      <c r="T26" s="4" t="s">
        <v>82</v>
      </c>
      <c r="U26" s="4" t="s">
        <v>80</v>
      </c>
      <c r="V26" s="24" t="s">
        <v>81</v>
      </c>
      <c r="W26" s="24" t="s">
        <v>146</v>
      </c>
      <c r="X26" s="4" t="s">
        <v>109</v>
      </c>
      <c r="Y26" s="11">
        <v>46272</v>
      </c>
      <c r="Z26" s="11">
        <v>46272</v>
      </c>
      <c r="AA26" s="8">
        <v>21</v>
      </c>
      <c r="AB26" s="19">
        <v>2105</v>
      </c>
      <c r="AC26" s="19">
        <v>0</v>
      </c>
      <c r="AD26" s="5">
        <v>46273</v>
      </c>
      <c r="AE26" s="10" t="s">
        <v>182</v>
      </c>
      <c r="AF26" s="8">
        <v>21</v>
      </c>
      <c r="AG26" s="17" t="s">
        <v>198</v>
      </c>
      <c r="AH26" s="4" t="s">
        <v>83</v>
      </c>
      <c r="AI26" s="9">
        <v>46296</v>
      </c>
    </row>
    <row r="27" spans="1:35" x14ac:dyDescent="0.25">
      <c r="A27" s="3">
        <v>2026</v>
      </c>
      <c r="B27" s="13">
        <v>46204</v>
      </c>
      <c r="C27" s="14">
        <v>46295</v>
      </c>
      <c r="D27" s="4" t="s">
        <v>49</v>
      </c>
      <c r="E27" s="4" t="s">
        <v>74</v>
      </c>
      <c r="F27" t="s">
        <v>106</v>
      </c>
      <c r="G27" t="s">
        <v>106</v>
      </c>
      <c r="H27" s="4" t="s">
        <v>86</v>
      </c>
      <c r="I27" s="4" t="s">
        <v>102</v>
      </c>
      <c r="J27" s="4" t="s">
        <v>101</v>
      </c>
      <c r="K27" s="4"/>
      <c r="L27" s="4" t="s">
        <v>59</v>
      </c>
      <c r="M27" t="s">
        <v>61</v>
      </c>
      <c r="N27" s="24" t="s">
        <v>107</v>
      </c>
      <c r="O27" t="s">
        <v>63</v>
      </c>
      <c r="P27">
        <v>0</v>
      </c>
      <c r="Q27">
        <v>0</v>
      </c>
      <c r="R27" s="15" t="s">
        <v>80</v>
      </c>
      <c r="S27" s="4" t="s">
        <v>81</v>
      </c>
      <c r="T27" s="4" t="s">
        <v>82</v>
      </c>
      <c r="U27" s="4" t="s">
        <v>80</v>
      </c>
      <c r="V27" s="24" t="s">
        <v>81</v>
      </c>
      <c r="W27" s="24" t="s">
        <v>146</v>
      </c>
      <c r="X27" s="24" t="s">
        <v>107</v>
      </c>
      <c r="Y27" s="11">
        <v>46272</v>
      </c>
      <c r="Z27" s="11">
        <v>46272</v>
      </c>
      <c r="AA27" s="8">
        <v>22</v>
      </c>
      <c r="AB27" s="19">
        <v>500</v>
      </c>
      <c r="AC27" s="19">
        <v>0</v>
      </c>
      <c r="AD27" s="5">
        <v>46275</v>
      </c>
      <c r="AE27" s="10" t="s">
        <v>183</v>
      </c>
      <c r="AF27" s="8">
        <v>22</v>
      </c>
      <c r="AG27" s="17" t="s">
        <v>198</v>
      </c>
      <c r="AH27" s="4" t="s">
        <v>83</v>
      </c>
      <c r="AI27" s="9">
        <v>46296</v>
      </c>
    </row>
    <row r="28" spans="1:35" x14ac:dyDescent="0.25">
      <c r="A28" s="3">
        <v>2026</v>
      </c>
      <c r="B28" s="13">
        <v>46204</v>
      </c>
      <c r="C28" s="14">
        <v>46295</v>
      </c>
      <c r="D28" s="4" t="s">
        <v>49</v>
      </c>
      <c r="E28" s="4" t="s">
        <v>74</v>
      </c>
      <c r="F28" t="s">
        <v>147</v>
      </c>
      <c r="H28" s="24" t="s">
        <v>85</v>
      </c>
      <c r="I28" t="s">
        <v>148</v>
      </c>
      <c r="J28" t="s">
        <v>133</v>
      </c>
      <c r="K28" t="s">
        <v>149</v>
      </c>
      <c r="L28" t="s">
        <v>60</v>
      </c>
      <c r="M28" t="s">
        <v>61</v>
      </c>
      <c r="N28" s="24" t="s">
        <v>135</v>
      </c>
      <c r="O28" t="s">
        <v>63</v>
      </c>
      <c r="P28">
        <v>0</v>
      </c>
      <c r="Q28">
        <v>0</v>
      </c>
      <c r="R28" s="15" t="s">
        <v>80</v>
      </c>
      <c r="S28" s="4" t="s">
        <v>81</v>
      </c>
      <c r="T28" s="4" t="s">
        <v>82</v>
      </c>
      <c r="U28" s="4" t="s">
        <v>80</v>
      </c>
      <c r="V28" s="24" t="s">
        <v>81</v>
      </c>
      <c r="W28" s="24" t="s">
        <v>150</v>
      </c>
      <c r="X28" s="24" t="s">
        <v>135</v>
      </c>
      <c r="Y28" s="11">
        <v>46272</v>
      </c>
      <c r="Z28" s="11">
        <v>46273</v>
      </c>
      <c r="AA28" s="8">
        <v>23</v>
      </c>
      <c r="AB28" s="19">
        <v>3754</v>
      </c>
      <c r="AC28" s="19">
        <v>0</v>
      </c>
      <c r="AD28" s="5">
        <v>46273</v>
      </c>
      <c r="AE28" s="10" t="s">
        <v>184</v>
      </c>
      <c r="AF28" s="8">
        <v>23</v>
      </c>
      <c r="AG28" s="17" t="s">
        <v>198</v>
      </c>
      <c r="AH28" s="4" t="s">
        <v>83</v>
      </c>
      <c r="AI28" s="9">
        <v>46296</v>
      </c>
    </row>
    <row r="29" spans="1:35" x14ac:dyDescent="0.25">
      <c r="A29" s="3">
        <v>2026</v>
      </c>
      <c r="B29" s="13">
        <v>46204</v>
      </c>
      <c r="C29" s="14">
        <v>46295</v>
      </c>
      <c r="D29" s="4" t="s">
        <v>49</v>
      </c>
      <c r="E29" s="4" t="s">
        <v>74</v>
      </c>
      <c r="F29" t="s">
        <v>151</v>
      </c>
      <c r="H29" s="24" t="s">
        <v>85</v>
      </c>
      <c r="I29" t="s">
        <v>153</v>
      </c>
      <c r="J29" t="s">
        <v>119</v>
      </c>
      <c r="K29" t="s">
        <v>152</v>
      </c>
      <c r="L29" t="s">
        <v>60</v>
      </c>
      <c r="M29" t="s">
        <v>61</v>
      </c>
      <c r="N29" s="24" t="s">
        <v>135</v>
      </c>
      <c r="O29" t="s">
        <v>63</v>
      </c>
      <c r="P29">
        <v>0</v>
      </c>
      <c r="Q29">
        <v>0</v>
      </c>
      <c r="R29" s="15" t="s">
        <v>80</v>
      </c>
      <c r="S29" s="4" t="s">
        <v>81</v>
      </c>
      <c r="T29" s="4" t="s">
        <v>82</v>
      </c>
      <c r="U29" s="4" t="s">
        <v>80</v>
      </c>
      <c r="V29" s="24" t="s">
        <v>81</v>
      </c>
      <c r="W29" s="24" t="s">
        <v>150</v>
      </c>
      <c r="X29" s="24" t="s">
        <v>135</v>
      </c>
      <c r="Y29" s="11">
        <v>46272</v>
      </c>
      <c r="Z29" s="11">
        <v>46273</v>
      </c>
      <c r="AA29" s="8">
        <v>24</v>
      </c>
      <c r="AB29" s="19">
        <v>3000</v>
      </c>
      <c r="AC29" s="19">
        <v>0</v>
      </c>
      <c r="AD29" s="5">
        <v>46273</v>
      </c>
      <c r="AE29" s="10" t="s">
        <v>185</v>
      </c>
      <c r="AF29" s="8">
        <v>24</v>
      </c>
      <c r="AG29" s="17" t="s">
        <v>198</v>
      </c>
      <c r="AH29" s="4" t="s">
        <v>83</v>
      </c>
      <c r="AI29" s="9">
        <v>46296</v>
      </c>
    </row>
    <row r="30" spans="1:35" x14ac:dyDescent="0.25">
      <c r="A30" s="3">
        <v>2026</v>
      </c>
      <c r="B30" s="13">
        <v>46204</v>
      </c>
      <c r="C30" s="14">
        <v>46295</v>
      </c>
      <c r="D30" s="4" t="s">
        <v>49</v>
      </c>
      <c r="E30" s="4" t="s">
        <v>74</v>
      </c>
      <c r="F30" t="s">
        <v>122</v>
      </c>
      <c r="G30" t="s">
        <v>122</v>
      </c>
      <c r="H30" s="24" t="s">
        <v>85</v>
      </c>
      <c r="I30" t="s">
        <v>91</v>
      </c>
      <c r="J30" t="s">
        <v>92</v>
      </c>
      <c r="K30" t="s">
        <v>123</v>
      </c>
      <c r="L30" t="s">
        <v>59</v>
      </c>
      <c r="M30" t="s">
        <v>61</v>
      </c>
      <c r="N30" s="24" t="s">
        <v>79</v>
      </c>
      <c r="O30" t="s">
        <v>63</v>
      </c>
      <c r="P30">
        <v>0</v>
      </c>
      <c r="Q30">
        <v>0</v>
      </c>
      <c r="R30" s="15" t="s">
        <v>80</v>
      </c>
      <c r="S30" s="4" t="s">
        <v>81</v>
      </c>
      <c r="T30" s="4" t="s">
        <v>82</v>
      </c>
      <c r="U30" s="4" t="s">
        <v>80</v>
      </c>
      <c r="V30" s="24" t="s">
        <v>112</v>
      </c>
      <c r="W30" s="24" t="s">
        <v>112</v>
      </c>
      <c r="X30" s="24" t="s">
        <v>79</v>
      </c>
      <c r="Y30" s="11">
        <v>46274</v>
      </c>
      <c r="Z30" s="11">
        <v>46275</v>
      </c>
      <c r="AA30" s="8">
        <v>25</v>
      </c>
      <c r="AB30" s="19">
        <v>5700</v>
      </c>
      <c r="AC30" s="19">
        <v>0</v>
      </c>
      <c r="AE30" s="10" t="s">
        <v>186</v>
      </c>
      <c r="AF30" s="8">
        <v>25</v>
      </c>
      <c r="AG30" s="17" t="s">
        <v>198</v>
      </c>
      <c r="AH30" s="4" t="s">
        <v>83</v>
      </c>
      <c r="AI30" s="9">
        <v>46296</v>
      </c>
    </row>
    <row r="31" spans="1:35" x14ac:dyDescent="0.25">
      <c r="A31" s="3">
        <v>2026</v>
      </c>
      <c r="B31" s="13">
        <v>46204</v>
      </c>
      <c r="C31" s="14">
        <v>46295</v>
      </c>
      <c r="D31" s="4" t="s">
        <v>49</v>
      </c>
      <c r="E31" s="4" t="s">
        <v>74</v>
      </c>
      <c r="F31" t="s">
        <v>87</v>
      </c>
      <c r="G31" t="s">
        <v>87</v>
      </c>
      <c r="H31" s="24" t="s">
        <v>84</v>
      </c>
      <c r="I31" t="s">
        <v>88</v>
      </c>
      <c r="J31" t="s">
        <v>89</v>
      </c>
      <c r="K31" t="s">
        <v>90</v>
      </c>
      <c r="L31" t="s">
        <v>59</v>
      </c>
      <c r="M31" t="s">
        <v>61</v>
      </c>
      <c r="N31" s="24" t="s">
        <v>79</v>
      </c>
      <c r="O31" t="s">
        <v>63</v>
      </c>
      <c r="P31">
        <v>0</v>
      </c>
      <c r="Q31">
        <v>0</v>
      </c>
      <c r="R31" s="15" t="s">
        <v>80</v>
      </c>
      <c r="S31" s="4" t="s">
        <v>81</v>
      </c>
      <c r="T31" s="4" t="s">
        <v>82</v>
      </c>
      <c r="U31" s="4" t="s">
        <v>80</v>
      </c>
      <c r="V31" s="24" t="s">
        <v>130</v>
      </c>
      <c r="W31" s="24" t="s">
        <v>131</v>
      </c>
      <c r="X31" s="24" t="s">
        <v>79</v>
      </c>
      <c r="Y31" s="11">
        <v>46288</v>
      </c>
      <c r="Z31" s="11">
        <v>46291</v>
      </c>
      <c r="AA31" s="8">
        <v>26</v>
      </c>
      <c r="AB31" s="19">
        <v>13300</v>
      </c>
      <c r="AC31" s="19">
        <v>0</v>
      </c>
      <c r="AD31" s="5">
        <v>46294</v>
      </c>
      <c r="AE31" s="10" t="s">
        <v>187</v>
      </c>
      <c r="AF31" s="8">
        <v>26</v>
      </c>
      <c r="AG31" s="17" t="s">
        <v>198</v>
      </c>
      <c r="AH31" s="4" t="s">
        <v>83</v>
      </c>
      <c r="AI31" s="9">
        <v>46296</v>
      </c>
    </row>
    <row r="32" spans="1:35" x14ac:dyDescent="0.25">
      <c r="A32" s="3">
        <v>2026</v>
      </c>
      <c r="B32" s="13">
        <v>46204</v>
      </c>
      <c r="C32" s="14">
        <v>46295</v>
      </c>
      <c r="D32" s="4" t="s">
        <v>49</v>
      </c>
      <c r="E32" s="4" t="s">
        <v>74</v>
      </c>
      <c r="F32" t="s">
        <v>87</v>
      </c>
      <c r="G32" t="s">
        <v>87</v>
      </c>
      <c r="H32" s="24" t="s">
        <v>84</v>
      </c>
      <c r="I32" t="s">
        <v>88</v>
      </c>
      <c r="J32" t="s">
        <v>89</v>
      </c>
      <c r="K32" t="s">
        <v>90</v>
      </c>
      <c r="L32" t="s">
        <v>59</v>
      </c>
      <c r="M32" t="s">
        <v>61</v>
      </c>
      <c r="N32" s="24" t="s">
        <v>79</v>
      </c>
      <c r="O32" t="s">
        <v>63</v>
      </c>
      <c r="P32">
        <v>0</v>
      </c>
      <c r="Q32">
        <v>0</v>
      </c>
      <c r="R32" s="15" t="s">
        <v>80</v>
      </c>
      <c r="S32" s="4" t="s">
        <v>81</v>
      </c>
      <c r="T32" s="4" t="s">
        <v>82</v>
      </c>
      <c r="U32" s="4" t="s">
        <v>80</v>
      </c>
      <c r="V32" s="24" t="s">
        <v>130</v>
      </c>
      <c r="W32" s="24" t="s">
        <v>131</v>
      </c>
      <c r="X32" s="24" t="s">
        <v>79</v>
      </c>
      <c r="Y32" s="11">
        <v>46291</v>
      </c>
      <c r="Z32" s="11">
        <v>46292</v>
      </c>
      <c r="AA32" s="8">
        <v>27</v>
      </c>
      <c r="AB32" s="19">
        <v>3800</v>
      </c>
      <c r="AC32" s="19">
        <v>0</v>
      </c>
      <c r="AD32" s="5">
        <v>46294</v>
      </c>
      <c r="AE32" s="10" t="s">
        <v>188</v>
      </c>
      <c r="AF32" s="8">
        <v>27</v>
      </c>
      <c r="AG32" s="17" t="s">
        <v>198</v>
      </c>
      <c r="AH32" s="4" t="s">
        <v>83</v>
      </c>
      <c r="AI32" s="9">
        <v>46296</v>
      </c>
    </row>
    <row r="33" spans="1:35" x14ac:dyDescent="0.25">
      <c r="A33" s="3">
        <v>2026</v>
      </c>
      <c r="B33" s="13">
        <v>46204</v>
      </c>
      <c r="C33" s="14">
        <v>46295</v>
      </c>
      <c r="D33" s="4" t="s">
        <v>49</v>
      </c>
      <c r="E33" s="4" t="s">
        <v>74</v>
      </c>
      <c r="F33" t="s">
        <v>106</v>
      </c>
      <c r="G33" t="s">
        <v>106</v>
      </c>
      <c r="H33" s="4" t="s">
        <v>86</v>
      </c>
      <c r="I33" t="s">
        <v>93</v>
      </c>
      <c r="J33" t="s">
        <v>94</v>
      </c>
      <c r="K33" t="s">
        <v>95</v>
      </c>
      <c r="L33" t="s">
        <v>60</v>
      </c>
      <c r="M33" t="s">
        <v>61</v>
      </c>
      <c r="N33" s="4" t="s">
        <v>109</v>
      </c>
      <c r="O33" t="s">
        <v>63</v>
      </c>
      <c r="P33">
        <v>0</v>
      </c>
      <c r="Q33">
        <v>0</v>
      </c>
      <c r="R33" s="15" t="s">
        <v>80</v>
      </c>
      <c r="S33" s="4" t="s">
        <v>81</v>
      </c>
      <c r="T33" s="4" t="s">
        <v>82</v>
      </c>
      <c r="U33" s="4" t="s">
        <v>80</v>
      </c>
      <c r="V33" s="24" t="s">
        <v>81</v>
      </c>
      <c r="W33" s="24" t="s">
        <v>146</v>
      </c>
      <c r="X33" s="4" t="s">
        <v>109</v>
      </c>
      <c r="Y33" s="11">
        <v>46288</v>
      </c>
      <c r="Z33" s="11">
        <v>46288</v>
      </c>
      <c r="AA33" s="8">
        <v>28</v>
      </c>
      <c r="AB33" s="19">
        <v>2105</v>
      </c>
      <c r="AC33" s="19">
        <v>0</v>
      </c>
      <c r="AD33" s="5">
        <v>46293</v>
      </c>
      <c r="AE33" s="10" t="s">
        <v>189</v>
      </c>
      <c r="AF33" s="8">
        <v>28</v>
      </c>
      <c r="AG33" s="17" t="s">
        <v>198</v>
      </c>
      <c r="AH33" s="4" t="s">
        <v>83</v>
      </c>
      <c r="AI33" s="9">
        <v>46296</v>
      </c>
    </row>
    <row r="34" spans="1:35" x14ac:dyDescent="0.25">
      <c r="A34" s="3">
        <v>2026</v>
      </c>
      <c r="B34" s="13">
        <v>46204</v>
      </c>
      <c r="C34" s="14">
        <v>46295</v>
      </c>
      <c r="D34" s="4" t="s">
        <v>49</v>
      </c>
      <c r="E34" s="4" t="s">
        <v>74</v>
      </c>
      <c r="F34" t="s">
        <v>86</v>
      </c>
      <c r="H34" s="24" t="s">
        <v>85</v>
      </c>
      <c r="I34" t="s">
        <v>118</v>
      </c>
      <c r="J34" t="s">
        <v>119</v>
      </c>
      <c r="K34" t="s">
        <v>120</v>
      </c>
      <c r="L34" t="s">
        <v>59</v>
      </c>
      <c r="M34" t="s">
        <v>61</v>
      </c>
      <c r="N34" s="4" t="s">
        <v>109</v>
      </c>
      <c r="O34" t="s">
        <v>63</v>
      </c>
      <c r="P34">
        <v>0</v>
      </c>
      <c r="Q34">
        <v>0</v>
      </c>
      <c r="R34" s="15" t="s">
        <v>80</v>
      </c>
      <c r="S34" s="4" t="s">
        <v>81</v>
      </c>
      <c r="T34" s="4" t="s">
        <v>82</v>
      </c>
      <c r="U34" s="4" t="s">
        <v>80</v>
      </c>
      <c r="V34" s="24" t="s">
        <v>81</v>
      </c>
      <c r="W34" s="24" t="s">
        <v>154</v>
      </c>
      <c r="X34" s="4" t="s">
        <v>109</v>
      </c>
      <c r="Y34" s="11">
        <v>46288</v>
      </c>
      <c r="Z34" s="11">
        <v>46288</v>
      </c>
      <c r="AA34" s="8">
        <v>29</v>
      </c>
      <c r="AB34" s="19">
        <v>1363.47</v>
      </c>
      <c r="AC34" s="19">
        <v>0</v>
      </c>
      <c r="AE34" s="10" t="s">
        <v>190</v>
      </c>
      <c r="AF34" s="8">
        <v>29</v>
      </c>
      <c r="AG34" s="17" t="s">
        <v>198</v>
      </c>
      <c r="AH34" s="4" t="s">
        <v>83</v>
      </c>
      <c r="AI34" s="9">
        <v>46296</v>
      </c>
    </row>
    <row r="35" spans="1:35" x14ac:dyDescent="0.25">
      <c r="A35" s="3">
        <v>2026</v>
      </c>
      <c r="B35" s="13">
        <v>46204</v>
      </c>
      <c r="C35" s="14">
        <v>46295</v>
      </c>
      <c r="D35" s="4" t="s">
        <v>49</v>
      </c>
      <c r="E35" s="4" t="s">
        <v>74</v>
      </c>
      <c r="F35" s="4" t="s">
        <v>104</v>
      </c>
      <c r="G35" s="4" t="s">
        <v>104</v>
      </c>
      <c r="H35" s="4" t="s">
        <v>86</v>
      </c>
      <c r="I35" s="4" t="s">
        <v>155</v>
      </c>
      <c r="J35" s="4" t="s">
        <v>156</v>
      </c>
      <c r="K35" s="4" t="s">
        <v>157</v>
      </c>
      <c r="L35" t="s">
        <v>59</v>
      </c>
      <c r="M35" t="s">
        <v>61</v>
      </c>
      <c r="N35" s="24" t="s">
        <v>158</v>
      </c>
      <c r="O35" t="s">
        <v>63</v>
      </c>
      <c r="P35">
        <v>0</v>
      </c>
      <c r="Q35">
        <v>0</v>
      </c>
      <c r="R35" s="15" t="s">
        <v>80</v>
      </c>
      <c r="S35" s="4" t="s">
        <v>81</v>
      </c>
      <c r="T35" s="4" t="s">
        <v>82</v>
      </c>
      <c r="U35" s="4" t="s">
        <v>80</v>
      </c>
      <c r="V35" s="24" t="s">
        <v>81</v>
      </c>
      <c r="W35" s="24" t="s">
        <v>146</v>
      </c>
      <c r="X35" s="24" t="s">
        <v>158</v>
      </c>
      <c r="Y35" s="11">
        <v>46288</v>
      </c>
      <c r="Z35" s="11">
        <v>46288</v>
      </c>
      <c r="AA35" s="8">
        <v>30</v>
      </c>
      <c r="AB35" s="19">
        <v>500</v>
      </c>
      <c r="AC35" s="19">
        <v>0</v>
      </c>
      <c r="AD35" s="22" t="s">
        <v>159</v>
      </c>
      <c r="AE35" s="10" t="s">
        <v>191</v>
      </c>
      <c r="AF35" s="8">
        <v>30</v>
      </c>
      <c r="AG35" s="17" t="s">
        <v>198</v>
      </c>
      <c r="AH35" s="4" t="s">
        <v>83</v>
      </c>
      <c r="AI35" s="9">
        <v>46296</v>
      </c>
    </row>
    <row r="36" spans="1:35" x14ac:dyDescent="0.25">
      <c r="A36" s="3">
        <v>2026</v>
      </c>
      <c r="B36" s="13">
        <v>46204</v>
      </c>
      <c r="C36" s="14">
        <v>46295</v>
      </c>
      <c r="D36" s="4" t="s">
        <v>49</v>
      </c>
      <c r="E36" s="4" t="s">
        <v>74</v>
      </c>
      <c r="F36" t="s">
        <v>106</v>
      </c>
      <c r="G36" t="s">
        <v>106</v>
      </c>
      <c r="H36" s="4" t="s">
        <v>86</v>
      </c>
      <c r="I36" t="s">
        <v>93</v>
      </c>
      <c r="J36" t="s">
        <v>94</v>
      </c>
      <c r="K36" t="s">
        <v>95</v>
      </c>
      <c r="L36" t="s">
        <v>60</v>
      </c>
      <c r="M36" t="s">
        <v>61</v>
      </c>
      <c r="N36" s="4" t="s">
        <v>109</v>
      </c>
      <c r="O36" t="s">
        <v>63</v>
      </c>
      <c r="P36">
        <v>0</v>
      </c>
      <c r="Q36">
        <v>0</v>
      </c>
      <c r="R36" s="15" t="s">
        <v>80</v>
      </c>
      <c r="S36" s="4" t="s">
        <v>81</v>
      </c>
      <c r="T36" s="4" t="s">
        <v>82</v>
      </c>
      <c r="U36" s="4" t="s">
        <v>80</v>
      </c>
      <c r="V36" s="24" t="s">
        <v>81</v>
      </c>
      <c r="W36" s="24" t="s">
        <v>160</v>
      </c>
      <c r="X36" s="4" t="s">
        <v>109</v>
      </c>
      <c r="Y36" s="11">
        <v>46289</v>
      </c>
      <c r="Z36" s="11">
        <v>46291</v>
      </c>
      <c r="AA36" s="8">
        <v>31</v>
      </c>
      <c r="AB36" s="19">
        <v>3601</v>
      </c>
      <c r="AC36" s="19">
        <v>0</v>
      </c>
      <c r="AE36" s="10" t="s">
        <v>192</v>
      </c>
      <c r="AF36" s="8">
        <v>31</v>
      </c>
      <c r="AG36" s="17" t="s">
        <v>198</v>
      </c>
      <c r="AH36" s="4" t="s">
        <v>83</v>
      </c>
      <c r="AI36" s="9">
        <v>46296</v>
      </c>
    </row>
    <row r="37" spans="1:35" x14ac:dyDescent="0.25">
      <c r="A37" s="3">
        <v>2026</v>
      </c>
      <c r="B37" s="13">
        <v>46204</v>
      </c>
      <c r="C37" s="14">
        <v>46295</v>
      </c>
      <c r="D37" s="4" t="s">
        <v>49</v>
      </c>
      <c r="E37" s="4" t="s">
        <v>74</v>
      </c>
      <c r="F37" s="4" t="s">
        <v>104</v>
      </c>
      <c r="G37" s="4" t="s">
        <v>104</v>
      </c>
      <c r="H37" s="4" t="s">
        <v>86</v>
      </c>
      <c r="I37" s="4" t="s">
        <v>102</v>
      </c>
      <c r="J37" s="4" t="s">
        <v>101</v>
      </c>
      <c r="K37" s="4"/>
      <c r="L37" s="4" t="s">
        <v>59</v>
      </c>
      <c r="M37" t="s">
        <v>61</v>
      </c>
      <c r="N37" s="24" t="s">
        <v>107</v>
      </c>
      <c r="O37" t="s">
        <v>63</v>
      </c>
      <c r="P37">
        <v>0</v>
      </c>
      <c r="Q37">
        <v>0</v>
      </c>
      <c r="R37" s="15" t="s">
        <v>80</v>
      </c>
      <c r="S37" s="4" t="s">
        <v>81</v>
      </c>
      <c r="T37" s="4" t="s">
        <v>82</v>
      </c>
      <c r="U37" s="4" t="s">
        <v>80</v>
      </c>
      <c r="V37" s="24" t="s">
        <v>81</v>
      </c>
      <c r="W37" s="24" t="s">
        <v>160</v>
      </c>
      <c r="X37" s="24" t="s">
        <v>107</v>
      </c>
      <c r="Y37" s="11">
        <v>46289</v>
      </c>
      <c r="Z37" s="11">
        <v>46291</v>
      </c>
      <c r="AA37" s="8">
        <v>32</v>
      </c>
      <c r="AB37" s="19">
        <v>2500</v>
      </c>
      <c r="AC37" s="19">
        <v>0</v>
      </c>
      <c r="AE37" s="10" t="s">
        <v>193</v>
      </c>
      <c r="AF37" s="8">
        <v>32</v>
      </c>
      <c r="AG37" s="17" t="s">
        <v>198</v>
      </c>
      <c r="AH37" s="4" t="s">
        <v>83</v>
      </c>
      <c r="AI37" s="9">
        <v>46296</v>
      </c>
    </row>
    <row r="38" spans="1:35" x14ac:dyDescent="0.25">
      <c r="A38" s="3">
        <v>2026</v>
      </c>
      <c r="B38" s="13">
        <v>46204</v>
      </c>
      <c r="C38" s="14">
        <v>46295</v>
      </c>
      <c r="D38" s="4" t="s">
        <v>49</v>
      </c>
      <c r="E38" s="4" t="s">
        <v>74</v>
      </c>
      <c r="F38" t="s">
        <v>86</v>
      </c>
      <c r="H38" s="24" t="s">
        <v>85</v>
      </c>
      <c r="I38" t="s">
        <v>118</v>
      </c>
      <c r="J38" t="s">
        <v>119</v>
      </c>
      <c r="K38" t="s">
        <v>120</v>
      </c>
      <c r="L38" t="s">
        <v>59</v>
      </c>
      <c r="M38" t="s">
        <v>61</v>
      </c>
      <c r="N38" s="4" t="s">
        <v>109</v>
      </c>
      <c r="O38" t="s">
        <v>63</v>
      </c>
      <c r="P38">
        <v>0</v>
      </c>
      <c r="Q38">
        <v>0</v>
      </c>
      <c r="R38" s="15" t="s">
        <v>80</v>
      </c>
      <c r="S38" s="4" t="s">
        <v>81</v>
      </c>
      <c r="T38" s="4" t="s">
        <v>82</v>
      </c>
      <c r="U38" s="4" t="s">
        <v>80</v>
      </c>
      <c r="V38" s="24" t="s">
        <v>81</v>
      </c>
      <c r="W38" s="24" t="s">
        <v>108</v>
      </c>
      <c r="X38" s="4" t="s">
        <v>109</v>
      </c>
      <c r="Y38" s="11">
        <v>46290</v>
      </c>
      <c r="Z38" s="11">
        <v>46291</v>
      </c>
      <c r="AA38" s="8">
        <v>33</v>
      </c>
      <c r="AB38" s="19">
        <v>5184.17</v>
      </c>
      <c r="AC38" s="19">
        <v>0</v>
      </c>
      <c r="AE38" s="10" t="s">
        <v>194</v>
      </c>
      <c r="AF38" s="8">
        <v>33</v>
      </c>
      <c r="AG38" s="17" t="s">
        <v>198</v>
      </c>
      <c r="AH38" s="4" t="s">
        <v>83</v>
      </c>
      <c r="AI38" s="9">
        <v>46296</v>
      </c>
    </row>
    <row r="39" spans="1:35" x14ac:dyDescent="0.25">
      <c r="A39" s="3">
        <v>2026</v>
      </c>
      <c r="B39" s="13">
        <v>46204</v>
      </c>
      <c r="C39" s="14">
        <v>46295</v>
      </c>
      <c r="D39" s="4" t="s">
        <v>49</v>
      </c>
      <c r="E39" s="4" t="s">
        <v>74</v>
      </c>
      <c r="F39" s="4" t="s">
        <v>104</v>
      </c>
      <c r="G39" s="4" t="s">
        <v>104</v>
      </c>
      <c r="H39" s="4" t="s">
        <v>86</v>
      </c>
      <c r="I39" s="4" t="s">
        <v>155</v>
      </c>
      <c r="J39" s="4" t="s">
        <v>156</v>
      </c>
      <c r="K39" s="4" t="s">
        <v>157</v>
      </c>
      <c r="L39" t="s">
        <v>59</v>
      </c>
      <c r="M39" t="s">
        <v>61</v>
      </c>
      <c r="N39" s="24" t="s">
        <v>161</v>
      </c>
      <c r="O39" t="s">
        <v>63</v>
      </c>
      <c r="P39">
        <v>0</v>
      </c>
      <c r="Q39">
        <v>0</v>
      </c>
      <c r="R39" s="15" t="s">
        <v>80</v>
      </c>
      <c r="S39" s="4" t="s">
        <v>81</v>
      </c>
      <c r="T39" s="4" t="s">
        <v>82</v>
      </c>
      <c r="U39" s="4" t="s">
        <v>80</v>
      </c>
      <c r="V39" s="24" t="s">
        <v>81</v>
      </c>
      <c r="W39" s="24" t="s">
        <v>108</v>
      </c>
      <c r="X39" s="24" t="s">
        <v>161</v>
      </c>
      <c r="Y39" s="11">
        <v>46289</v>
      </c>
      <c r="Z39" s="11">
        <v>46291</v>
      </c>
      <c r="AA39" s="8">
        <v>34</v>
      </c>
      <c r="AB39" s="19">
        <v>2250</v>
      </c>
      <c r="AC39" s="19">
        <v>0</v>
      </c>
      <c r="AD39" s="5">
        <v>46293</v>
      </c>
      <c r="AE39" s="10" t="s">
        <v>195</v>
      </c>
      <c r="AF39" s="8">
        <v>34</v>
      </c>
      <c r="AG39" s="17" t="s">
        <v>198</v>
      </c>
      <c r="AH39" s="4" t="s">
        <v>83</v>
      </c>
      <c r="AI39" s="9">
        <v>46296</v>
      </c>
    </row>
    <row r="40" spans="1:35" x14ac:dyDescent="0.25">
      <c r="A40" s="3">
        <v>2026</v>
      </c>
      <c r="B40" s="13">
        <v>46204</v>
      </c>
      <c r="C40" s="14">
        <v>46295</v>
      </c>
      <c r="D40" s="4" t="s">
        <v>49</v>
      </c>
      <c r="E40" s="4" t="s">
        <v>74</v>
      </c>
      <c r="F40" t="s">
        <v>106</v>
      </c>
      <c r="G40" t="s">
        <v>106</v>
      </c>
      <c r="H40" s="4" t="s">
        <v>86</v>
      </c>
      <c r="I40" t="s">
        <v>93</v>
      </c>
      <c r="J40" t="s">
        <v>94</v>
      </c>
      <c r="K40" t="s">
        <v>95</v>
      </c>
      <c r="L40" t="s">
        <v>60</v>
      </c>
      <c r="M40" t="s">
        <v>61</v>
      </c>
      <c r="N40" s="4" t="s">
        <v>109</v>
      </c>
      <c r="O40" t="s">
        <v>63</v>
      </c>
      <c r="P40">
        <v>0</v>
      </c>
      <c r="Q40">
        <v>0</v>
      </c>
      <c r="R40" s="15" t="s">
        <v>80</v>
      </c>
      <c r="S40" s="4" t="s">
        <v>81</v>
      </c>
      <c r="T40" s="4" t="s">
        <v>82</v>
      </c>
      <c r="U40" s="4" t="s">
        <v>80</v>
      </c>
      <c r="V40" s="24" t="s">
        <v>81</v>
      </c>
      <c r="W40" s="24" t="s">
        <v>154</v>
      </c>
      <c r="X40" s="4" t="s">
        <v>109</v>
      </c>
      <c r="Y40" s="11">
        <v>46293</v>
      </c>
      <c r="Z40" s="11">
        <v>46293</v>
      </c>
      <c r="AA40" s="8">
        <v>35</v>
      </c>
      <c r="AB40" s="19">
        <v>843</v>
      </c>
      <c r="AC40" s="19">
        <v>0</v>
      </c>
      <c r="AE40" s="10" t="s">
        <v>196</v>
      </c>
      <c r="AF40" s="8">
        <v>35</v>
      </c>
      <c r="AG40" s="17" t="s">
        <v>198</v>
      </c>
      <c r="AH40" s="4" t="s">
        <v>83</v>
      </c>
      <c r="AI40" s="9">
        <v>46296</v>
      </c>
    </row>
    <row r="41" spans="1:35" x14ac:dyDescent="0.25">
      <c r="A41" s="3">
        <v>2026</v>
      </c>
      <c r="B41" s="13">
        <v>46204</v>
      </c>
      <c r="C41" s="14">
        <v>46295</v>
      </c>
      <c r="D41" s="4" t="s">
        <v>49</v>
      </c>
      <c r="E41" s="4" t="s">
        <v>74</v>
      </c>
      <c r="F41" t="s">
        <v>104</v>
      </c>
      <c r="G41" t="s">
        <v>104</v>
      </c>
      <c r="H41" t="s">
        <v>86</v>
      </c>
      <c r="I41" t="s">
        <v>102</v>
      </c>
      <c r="J41" t="s">
        <v>101</v>
      </c>
      <c r="L41" t="s">
        <v>59</v>
      </c>
      <c r="M41" t="s">
        <v>61</v>
      </c>
      <c r="N41" t="s">
        <v>107</v>
      </c>
      <c r="O41" t="s">
        <v>63</v>
      </c>
      <c r="P41">
        <v>0</v>
      </c>
      <c r="Q41">
        <v>0</v>
      </c>
      <c r="R41" s="15" t="s">
        <v>80</v>
      </c>
      <c r="S41" s="4" t="s">
        <v>81</v>
      </c>
      <c r="T41" s="4" t="s">
        <v>82</v>
      </c>
      <c r="U41" s="4" t="s">
        <v>80</v>
      </c>
      <c r="V41" t="s">
        <v>81</v>
      </c>
      <c r="W41" s="24" t="s">
        <v>154</v>
      </c>
      <c r="X41" t="s">
        <v>107</v>
      </c>
      <c r="Y41" s="11">
        <v>46293</v>
      </c>
      <c r="Z41" s="11">
        <v>46293</v>
      </c>
      <c r="AA41" s="8">
        <v>36</v>
      </c>
      <c r="AB41" s="19">
        <v>500</v>
      </c>
      <c r="AC41" s="19">
        <v>0</v>
      </c>
      <c r="AE41" s="10" t="s">
        <v>197</v>
      </c>
      <c r="AF41" s="8">
        <v>36</v>
      </c>
      <c r="AG41" s="17" t="s">
        <v>198</v>
      </c>
      <c r="AH41" s="4" t="s">
        <v>83</v>
      </c>
      <c r="AI41" s="9">
        <v>46296</v>
      </c>
    </row>
  </sheetData>
  <mergeCells count="7">
    <mergeCell ref="A4:AJ4"/>
    <mergeCell ref="A2:C2"/>
    <mergeCell ref="D2:F2"/>
    <mergeCell ref="G2:I2"/>
    <mergeCell ref="A3:C3"/>
    <mergeCell ref="D3:F3"/>
    <mergeCell ref="G3:I3"/>
  </mergeCells>
  <dataValidations disablePrompts="1" count="5">
    <dataValidation type="list" allowBlank="1" showErrorMessage="1" sqref="M8 M6 L6:L114" xr:uid="{00000000-0002-0000-0000-000001000000}">
      <formula1>Hidden_211</formula1>
    </dataValidation>
    <dataValidation type="list" allowBlank="1" showErrorMessage="1" sqref="O8 O6" xr:uid="{1F6762AC-2C8D-4FAA-8417-52DE9B91A9DB}">
      <formula1>Hidden_313</formula1>
    </dataValidation>
    <dataValidation type="list" allowBlank="1" showErrorMessage="1" sqref="M7 M9:M114" xr:uid="{00000000-0002-0000-0000-000002000000}">
      <formula1>Hidden_312</formula1>
    </dataValidation>
    <dataValidation type="list" allowBlank="1" showErrorMessage="1" sqref="O7 O9:O114" xr:uid="{00000000-0002-0000-0000-000003000000}">
      <formula1>Hidden_414</formula1>
    </dataValidation>
    <dataValidation type="list" allowBlank="1" showErrorMessage="1" sqref="D6:D114" xr:uid="{00000000-0002-0000-0000-000000000000}">
      <formula1>Hidden_13</formula1>
    </dataValidation>
  </dataValidations>
  <hyperlinks>
    <hyperlink ref="AE7" r:id="rId1" xr:uid="{386878D5-7061-44B8-BA31-6E443EF473B2}"/>
    <hyperlink ref="AE6" r:id="rId2" xr:uid="{185764F8-A0EC-4543-BBBB-321327C44A5D}"/>
    <hyperlink ref="AE14" r:id="rId3" xr:uid="{AB139A6E-D317-44DC-86A6-8213EFE1F00E}"/>
    <hyperlink ref="AE15" r:id="rId4" xr:uid="{CCC7A672-0FB6-4511-B069-1C8119619145}"/>
    <hyperlink ref="AE17" r:id="rId5" xr:uid="{77632211-3FD2-4E2A-B3AF-242A6FF58F57}"/>
    <hyperlink ref="AE18" r:id="rId6" xr:uid="{DEDC6D21-346F-4810-ADEF-A48273AC569F}"/>
    <hyperlink ref="AE21" r:id="rId7" xr:uid="{3E260069-6F16-4D42-91D4-78857CF046D9}"/>
    <hyperlink ref="AE22" r:id="rId8" xr:uid="{865B1325-91B1-4AB2-90F1-9596EEE4C41D}"/>
    <hyperlink ref="AE23" r:id="rId9" xr:uid="{8DFB82F5-C380-4A1D-AF17-ABDB2093E77C}"/>
    <hyperlink ref="AE24" r:id="rId10" xr:uid="{7DC4D050-CCD3-4D0E-A2BC-EA7F8C5524FF}"/>
    <hyperlink ref="AE25" r:id="rId11" xr:uid="{A2371369-E344-4048-B25E-527C3A7AB2EF}"/>
    <hyperlink ref="AE26" r:id="rId12" xr:uid="{CA9391CF-DADB-491F-A7B4-AAA14F36CA8C}"/>
    <hyperlink ref="AE27" r:id="rId13" xr:uid="{BE911E2D-8C75-4F8D-83DA-32D0D5BFC669}"/>
    <hyperlink ref="AE28" r:id="rId14" xr:uid="{4C3D7C26-DE6D-46B7-BF43-3124E52B3FCC}"/>
    <hyperlink ref="AE30" r:id="rId15" xr:uid="{9129D328-99DC-490F-AD45-58EF1915165B}"/>
    <hyperlink ref="AE31" r:id="rId16" xr:uid="{27A2454D-9F34-4A58-99D7-927B313A3CCC}"/>
    <hyperlink ref="AE32" r:id="rId17" xr:uid="{2AD347D4-BD8E-4C13-B5FC-4768465CB4CF}"/>
    <hyperlink ref="AE33" r:id="rId18" xr:uid="{0557C1F6-8606-4847-9245-9D22B533139B}"/>
    <hyperlink ref="AE34" r:id="rId19" xr:uid="{BFC2186A-6BE8-4A10-87B2-7372E70958C6}"/>
    <hyperlink ref="AE35" r:id="rId20" xr:uid="{854CC184-9DD1-44CF-8364-3DA7FAD36B0B}"/>
    <hyperlink ref="AE36" r:id="rId21" xr:uid="{D2A43F46-B8BF-44E7-B865-B913016386C8}"/>
    <hyperlink ref="AE37" r:id="rId22" xr:uid="{A577F207-D0F0-4E06-8F9F-BE00AE90C9F8}"/>
    <hyperlink ref="AE38" r:id="rId23" xr:uid="{18502689-F97A-43BA-AA06-11A87D6B8832}"/>
    <hyperlink ref="AE39" r:id="rId24" xr:uid="{1C64712C-26BB-488F-88D9-DE320210C0DD}"/>
    <hyperlink ref="AE40" r:id="rId25" xr:uid="{0795F9A2-73DE-4CAC-8BB5-127EF9AF3EDA}"/>
    <hyperlink ref="AE41" r:id="rId26" xr:uid="{32CAE894-0740-4F3C-8055-66DBF072B223}"/>
    <hyperlink ref="AG6" r:id="rId27" xr:uid="{61D85938-FE9D-4D82-B45B-70294312459D}"/>
    <hyperlink ref="AG7:AG41" r:id="rId28" display="https://drive.google.com/file/d/1j0swrrd_uLXPCTXwy0BfjMeSH8v3WKIm/view" xr:uid="{F7FAAA32-689C-422A-B7AD-E36CA4BC4CB4}"/>
  </hyperlinks>
  <pageMargins left="0.7" right="0.7" top="0.75" bottom="0.75" header="0.3" footer="0.3"/>
  <pageSetup orientation="portrait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I85"/>
  <sheetViews>
    <sheetView topLeftCell="A3" workbookViewId="0">
      <selection activeCell="G34" sqref="G34"/>
    </sheetView>
  </sheetViews>
  <sheetFormatPr baseColWidth="10" defaultColWidth="9.140625" defaultRowHeight="15" x14ac:dyDescent="0.25"/>
  <cols>
    <col min="1" max="1" width="5" bestFit="1" customWidth="1"/>
    <col min="2" max="4" width="39" customWidth="1"/>
    <col min="9" max="9" width="39.140625" customWidth="1"/>
  </cols>
  <sheetData>
    <row r="1" spans="1:6" hidden="1" x14ac:dyDescent="0.25">
      <c r="B1" t="s">
        <v>7</v>
      </c>
      <c r="C1" t="s">
        <v>8</v>
      </c>
      <c r="D1" t="s">
        <v>9</v>
      </c>
    </row>
    <row r="2" spans="1:6" hidden="1" x14ac:dyDescent="0.25">
      <c r="B2" t="s">
        <v>65</v>
      </c>
      <c r="C2" t="s">
        <v>66</v>
      </c>
      <c r="D2" t="s">
        <v>67</v>
      </c>
    </row>
    <row r="3" spans="1:6" ht="63" customHeight="1" x14ac:dyDescent="0.25">
      <c r="A3" s="1" t="s">
        <v>68</v>
      </c>
      <c r="B3" s="1" t="s">
        <v>69</v>
      </c>
      <c r="C3" s="1" t="s">
        <v>70</v>
      </c>
      <c r="D3" s="1" t="s">
        <v>71</v>
      </c>
    </row>
    <row r="4" spans="1:6" x14ac:dyDescent="0.25">
      <c r="A4">
        <v>1</v>
      </c>
      <c r="B4" s="8">
        <v>37502</v>
      </c>
      <c r="C4" t="s">
        <v>97</v>
      </c>
      <c r="D4" s="7">
        <v>500</v>
      </c>
      <c r="E4" s="7"/>
    </row>
    <row r="5" spans="1:6" x14ac:dyDescent="0.25">
      <c r="A5">
        <v>2</v>
      </c>
      <c r="B5" s="8">
        <v>37502</v>
      </c>
      <c r="C5" t="s">
        <v>97</v>
      </c>
      <c r="D5" s="7">
        <v>500</v>
      </c>
      <c r="F5" s="8"/>
    </row>
    <row r="6" spans="1:6" x14ac:dyDescent="0.25">
      <c r="A6">
        <v>2</v>
      </c>
      <c r="B6" s="8">
        <v>26101</v>
      </c>
      <c r="C6" t="s">
        <v>99</v>
      </c>
      <c r="D6" s="7">
        <f>700+285.99</f>
        <v>985.99</v>
      </c>
      <c r="E6" s="7"/>
      <c r="F6" s="8"/>
    </row>
    <row r="7" spans="1:6" x14ac:dyDescent="0.25">
      <c r="A7">
        <v>2</v>
      </c>
      <c r="B7" s="8">
        <v>37901</v>
      </c>
      <c r="C7" t="s">
        <v>98</v>
      </c>
      <c r="D7" s="7">
        <f>114+114</f>
        <v>228</v>
      </c>
    </row>
    <row r="8" spans="1:6" x14ac:dyDescent="0.25">
      <c r="A8">
        <v>3</v>
      </c>
      <c r="B8" s="8">
        <v>37501</v>
      </c>
      <c r="C8" t="s">
        <v>96</v>
      </c>
      <c r="D8" s="7">
        <v>1000</v>
      </c>
    </row>
    <row r="9" spans="1:6" x14ac:dyDescent="0.25">
      <c r="A9">
        <v>3</v>
      </c>
      <c r="B9" s="8">
        <v>37502</v>
      </c>
      <c r="C9" t="s">
        <v>97</v>
      </c>
      <c r="D9" s="7">
        <v>500</v>
      </c>
    </row>
    <row r="10" spans="1:6" x14ac:dyDescent="0.25">
      <c r="A10">
        <v>4</v>
      </c>
      <c r="B10" s="8">
        <v>26101</v>
      </c>
      <c r="C10" t="s">
        <v>99</v>
      </c>
      <c r="D10" s="7">
        <f>900+900+500.19</f>
        <v>2300.19</v>
      </c>
    </row>
    <row r="11" spans="1:6" x14ac:dyDescent="0.25">
      <c r="A11">
        <v>4</v>
      </c>
      <c r="B11" s="8">
        <v>37501</v>
      </c>
      <c r="C11" t="s">
        <v>96</v>
      </c>
      <c r="D11" s="7">
        <v>1000</v>
      </c>
    </row>
    <row r="12" spans="1:6" x14ac:dyDescent="0.25">
      <c r="A12">
        <v>4</v>
      </c>
      <c r="B12" s="8">
        <v>37502</v>
      </c>
      <c r="C12" t="s">
        <v>97</v>
      </c>
      <c r="D12" s="7">
        <v>500</v>
      </c>
      <c r="E12" s="7"/>
    </row>
    <row r="13" spans="1:6" x14ac:dyDescent="0.25">
      <c r="A13">
        <v>4</v>
      </c>
      <c r="B13" s="8">
        <v>37901</v>
      </c>
      <c r="C13" t="s">
        <v>98</v>
      </c>
      <c r="D13" s="7">
        <f>38+38+114+114</f>
        <v>304</v>
      </c>
    </row>
    <row r="14" spans="1:6" x14ac:dyDescent="0.25">
      <c r="A14">
        <v>5</v>
      </c>
      <c r="B14" s="8">
        <v>37502</v>
      </c>
      <c r="C14" t="s">
        <v>97</v>
      </c>
      <c r="D14" s="7">
        <v>1900</v>
      </c>
    </row>
    <row r="15" spans="1:6" x14ac:dyDescent="0.25">
      <c r="A15">
        <v>6</v>
      </c>
      <c r="B15" s="8">
        <v>37501</v>
      </c>
      <c r="C15" t="s">
        <v>96</v>
      </c>
      <c r="D15" s="7">
        <v>22800</v>
      </c>
    </row>
    <row r="16" spans="1:6" x14ac:dyDescent="0.25">
      <c r="A16">
        <v>6</v>
      </c>
      <c r="B16" s="8">
        <v>37502</v>
      </c>
      <c r="C16" t="s">
        <v>97</v>
      </c>
      <c r="D16" s="7">
        <v>1900</v>
      </c>
    </row>
    <row r="17" spans="1:5" x14ac:dyDescent="0.25">
      <c r="A17">
        <v>7</v>
      </c>
      <c r="B17" s="8">
        <v>37501</v>
      </c>
      <c r="C17" t="s">
        <v>96</v>
      </c>
      <c r="D17" s="7">
        <v>22800</v>
      </c>
    </row>
    <row r="18" spans="1:5" x14ac:dyDescent="0.25">
      <c r="A18">
        <v>7</v>
      </c>
      <c r="B18" s="8">
        <v>37502</v>
      </c>
      <c r="C18" t="s">
        <v>97</v>
      </c>
      <c r="D18" s="7">
        <v>1900</v>
      </c>
      <c r="E18" s="7"/>
    </row>
    <row r="19" spans="1:5" x14ac:dyDescent="0.25">
      <c r="A19">
        <v>8</v>
      </c>
      <c r="B19" s="8">
        <v>37502</v>
      </c>
      <c r="C19" t="s">
        <v>97</v>
      </c>
      <c r="D19" s="7">
        <v>1000</v>
      </c>
      <c r="E19" s="7"/>
    </row>
    <row r="20" spans="1:5" x14ac:dyDescent="0.25">
      <c r="A20">
        <v>8</v>
      </c>
      <c r="B20" s="8">
        <v>26101</v>
      </c>
      <c r="C20" t="s">
        <v>99</v>
      </c>
      <c r="D20" s="7">
        <f>850.1</f>
        <v>850.1</v>
      </c>
      <c r="E20" s="7"/>
    </row>
    <row r="21" spans="1:5" x14ac:dyDescent="0.25">
      <c r="A21">
        <v>8</v>
      </c>
      <c r="B21" s="8">
        <v>37901</v>
      </c>
      <c r="C21" t="s">
        <v>98</v>
      </c>
      <c r="D21" s="7">
        <f>114+114+38+38</f>
        <v>304</v>
      </c>
      <c r="E21" s="7"/>
    </row>
    <row r="22" spans="1:5" x14ac:dyDescent="0.25">
      <c r="A22">
        <v>9</v>
      </c>
      <c r="B22" s="8">
        <v>37501</v>
      </c>
      <c r="C22" t="s">
        <v>96</v>
      </c>
      <c r="D22" s="7">
        <v>1000</v>
      </c>
      <c r="E22" s="7"/>
    </row>
    <row r="23" spans="1:5" x14ac:dyDescent="0.25">
      <c r="A23">
        <v>9</v>
      </c>
      <c r="B23" s="8">
        <v>37502</v>
      </c>
      <c r="C23" t="s">
        <v>97</v>
      </c>
      <c r="D23" s="7">
        <v>500</v>
      </c>
      <c r="E23" s="7"/>
    </row>
    <row r="24" spans="1:5" x14ac:dyDescent="0.25">
      <c r="A24">
        <v>10</v>
      </c>
      <c r="B24" s="8">
        <v>37501</v>
      </c>
      <c r="C24" t="s">
        <v>96</v>
      </c>
      <c r="D24" s="7">
        <v>11400</v>
      </c>
      <c r="E24" s="7"/>
    </row>
    <row r="25" spans="1:5" x14ac:dyDescent="0.25">
      <c r="A25">
        <v>11</v>
      </c>
      <c r="B25" s="8">
        <v>37501</v>
      </c>
      <c r="C25" t="s">
        <v>96</v>
      </c>
      <c r="D25" s="7">
        <v>11400</v>
      </c>
      <c r="E25" s="7"/>
    </row>
    <row r="26" spans="1:5" x14ac:dyDescent="0.25">
      <c r="A26">
        <v>11</v>
      </c>
      <c r="B26" s="8">
        <v>37502</v>
      </c>
      <c r="C26" t="s">
        <v>97</v>
      </c>
      <c r="D26" s="7">
        <v>1900</v>
      </c>
      <c r="E26" s="7"/>
    </row>
    <row r="27" spans="1:5" x14ac:dyDescent="0.25">
      <c r="A27">
        <v>12</v>
      </c>
      <c r="B27" s="8">
        <v>37501</v>
      </c>
      <c r="C27" t="s">
        <v>96</v>
      </c>
      <c r="D27" s="7">
        <v>3800</v>
      </c>
      <c r="E27" s="7"/>
    </row>
    <row r="28" spans="1:5" x14ac:dyDescent="0.25">
      <c r="A28">
        <v>12</v>
      </c>
      <c r="B28" s="8">
        <v>37502</v>
      </c>
      <c r="C28" t="s">
        <v>97</v>
      </c>
      <c r="D28" s="7">
        <v>1900</v>
      </c>
    </row>
    <row r="29" spans="1:5" x14ac:dyDescent="0.25">
      <c r="A29">
        <v>13</v>
      </c>
      <c r="B29" s="8">
        <v>37501</v>
      </c>
      <c r="C29" t="s">
        <v>96</v>
      </c>
      <c r="D29" s="7">
        <v>2500</v>
      </c>
    </row>
    <row r="30" spans="1:5" x14ac:dyDescent="0.25">
      <c r="A30">
        <v>13</v>
      </c>
      <c r="B30" s="8">
        <v>37502</v>
      </c>
      <c r="C30" t="s">
        <v>97</v>
      </c>
      <c r="D30" s="7">
        <v>1000</v>
      </c>
    </row>
    <row r="31" spans="1:5" x14ac:dyDescent="0.25">
      <c r="A31">
        <v>14</v>
      </c>
      <c r="B31" s="8">
        <v>37501</v>
      </c>
      <c r="C31" t="s">
        <v>96</v>
      </c>
      <c r="D31" s="7">
        <v>7600</v>
      </c>
    </row>
    <row r="32" spans="1:5" x14ac:dyDescent="0.25">
      <c r="A32">
        <v>14</v>
      </c>
      <c r="B32" s="8">
        <v>37502</v>
      </c>
      <c r="C32" t="s">
        <v>97</v>
      </c>
      <c r="D32" s="7">
        <v>1900</v>
      </c>
    </row>
    <row r="33" spans="1:5" x14ac:dyDescent="0.25">
      <c r="A33">
        <v>15</v>
      </c>
      <c r="B33" s="8">
        <v>37501</v>
      </c>
      <c r="C33" t="s">
        <v>96</v>
      </c>
      <c r="D33" s="7">
        <v>15200</v>
      </c>
    </row>
    <row r="34" spans="1:5" x14ac:dyDescent="0.25">
      <c r="A34">
        <v>15</v>
      </c>
      <c r="B34" s="8">
        <v>37502</v>
      </c>
      <c r="C34" t="s">
        <v>97</v>
      </c>
      <c r="D34" s="7">
        <v>1900</v>
      </c>
    </row>
    <row r="35" spans="1:5" x14ac:dyDescent="0.25">
      <c r="A35">
        <v>16</v>
      </c>
      <c r="B35" s="8">
        <v>37501</v>
      </c>
      <c r="C35" t="s">
        <v>96</v>
      </c>
      <c r="D35" s="7">
        <v>2000</v>
      </c>
    </row>
    <row r="36" spans="1:5" x14ac:dyDescent="0.25">
      <c r="A36">
        <v>16</v>
      </c>
      <c r="B36" s="8">
        <v>37502</v>
      </c>
      <c r="C36" t="s">
        <v>97</v>
      </c>
      <c r="D36" s="7">
        <v>1000</v>
      </c>
    </row>
    <row r="37" spans="1:5" x14ac:dyDescent="0.25">
      <c r="A37">
        <v>16</v>
      </c>
      <c r="B37" s="8">
        <v>26101</v>
      </c>
      <c r="C37" t="s">
        <v>99</v>
      </c>
      <c r="D37" s="7">
        <f>800.19+308.18+587.15</f>
        <v>1695.52</v>
      </c>
    </row>
    <row r="38" spans="1:5" x14ac:dyDescent="0.25">
      <c r="A38">
        <v>16</v>
      </c>
      <c r="B38" s="8">
        <v>37901</v>
      </c>
      <c r="C38" t="s">
        <v>98</v>
      </c>
      <c r="D38" s="7">
        <v>96</v>
      </c>
    </row>
    <row r="39" spans="1:5" x14ac:dyDescent="0.25">
      <c r="A39">
        <v>17</v>
      </c>
      <c r="B39" s="8">
        <v>37501</v>
      </c>
      <c r="C39" t="s">
        <v>96</v>
      </c>
      <c r="D39" s="7">
        <v>1500</v>
      </c>
    </row>
    <row r="40" spans="1:5" x14ac:dyDescent="0.25">
      <c r="A40">
        <v>17</v>
      </c>
      <c r="B40" s="8">
        <v>37502</v>
      </c>
      <c r="C40" t="s">
        <v>97</v>
      </c>
      <c r="D40" s="7">
        <v>750</v>
      </c>
    </row>
    <row r="41" spans="1:5" x14ac:dyDescent="0.25">
      <c r="A41">
        <v>18</v>
      </c>
      <c r="B41" s="8">
        <v>37501</v>
      </c>
      <c r="C41" t="s">
        <v>96</v>
      </c>
      <c r="D41" s="7">
        <v>11400</v>
      </c>
    </row>
    <row r="42" spans="1:5" x14ac:dyDescent="0.25">
      <c r="A42">
        <v>18</v>
      </c>
      <c r="B42" s="8">
        <v>37502</v>
      </c>
      <c r="C42" t="s">
        <v>97</v>
      </c>
      <c r="D42" s="7">
        <v>1900</v>
      </c>
      <c r="E42" s="7"/>
    </row>
    <row r="43" spans="1:5" x14ac:dyDescent="0.25">
      <c r="A43">
        <v>19</v>
      </c>
      <c r="B43" s="8">
        <v>37501</v>
      </c>
      <c r="C43" t="s">
        <v>96</v>
      </c>
      <c r="D43" s="7">
        <v>2000</v>
      </c>
    </row>
    <row r="44" spans="1:5" x14ac:dyDescent="0.25">
      <c r="A44">
        <v>19</v>
      </c>
      <c r="B44" s="8">
        <v>37502</v>
      </c>
      <c r="C44" t="s">
        <v>97</v>
      </c>
      <c r="D44" s="7">
        <v>1000</v>
      </c>
    </row>
    <row r="45" spans="1:5" x14ac:dyDescent="0.25">
      <c r="A45">
        <v>20</v>
      </c>
      <c r="B45" s="8">
        <v>37501</v>
      </c>
      <c r="C45" t="s">
        <v>96</v>
      </c>
      <c r="D45" s="7">
        <v>2000</v>
      </c>
    </row>
    <row r="46" spans="1:5" x14ac:dyDescent="0.25">
      <c r="A46">
        <v>20</v>
      </c>
      <c r="B46" s="8">
        <v>37502</v>
      </c>
      <c r="C46" t="s">
        <v>97</v>
      </c>
      <c r="D46" s="7">
        <v>1000</v>
      </c>
    </row>
    <row r="47" spans="1:5" x14ac:dyDescent="0.25">
      <c r="A47">
        <v>20</v>
      </c>
      <c r="B47" s="8">
        <v>26101</v>
      </c>
      <c r="C47" t="s">
        <v>99</v>
      </c>
      <c r="D47" s="7">
        <f>1000.18+1280.49</f>
        <v>2280.67</v>
      </c>
    </row>
    <row r="48" spans="1:5" x14ac:dyDescent="0.25">
      <c r="A48">
        <v>20</v>
      </c>
      <c r="B48" s="8">
        <v>37901</v>
      </c>
      <c r="C48" t="s">
        <v>98</v>
      </c>
      <c r="D48" s="7">
        <v>438</v>
      </c>
    </row>
    <row r="49" spans="1:4" x14ac:dyDescent="0.25">
      <c r="A49">
        <v>21</v>
      </c>
      <c r="B49" s="8">
        <v>37502</v>
      </c>
      <c r="C49" t="s">
        <v>97</v>
      </c>
      <c r="D49" s="7">
        <v>500</v>
      </c>
    </row>
    <row r="50" spans="1:4" x14ac:dyDescent="0.25">
      <c r="A50">
        <v>21</v>
      </c>
      <c r="B50" s="8">
        <v>26101</v>
      </c>
      <c r="C50" t="s">
        <v>99</v>
      </c>
      <c r="D50" s="7">
        <f>481+800</f>
        <v>1281</v>
      </c>
    </row>
    <row r="51" spans="1:4" x14ac:dyDescent="0.25">
      <c r="A51">
        <v>21</v>
      </c>
      <c r="B51" s="8">
        <v>37901</v>
      </c>
      <c r="C51" t="s">
        <v>98</v>
      </c>
      <c r="D51" s="7">
        <f>114+114+48+48</f>
        <v>324</v>
      </c>
    </row>
    <row r="52" spans="1:4" x14ac:dyDescent="0.25">
      <c r="A52">
        <v>22</v>
      </c>
      <c r="B52" s="8">
        <v>37502</v>
      </c>
      <c r="C52" t="s">
        <v>97</v>
      </c>
      <c r="D52" s="7">
        <v>500</v>
      </c>
    </row>
    <row r="53" spans="1:4" x14ac:dyDescent="0.25">
      <c r="A53">
        <v>23</v>
      </c>
      <c r="B53" s="8">
        <v>37501</v>
      </c>
      <c r="C53" t="s">
        <v>96</v>
      </c>
      <c r="D53" s="7">
        <v>2000</v>
      </c>
    </row>
    <row r="54" spans="1:4" x14ac:dyDescent="0.25">
      <c r="A54">
        <v>23</v>
      </c>
      <c r="B54" s="8">
        <v>37502</v>
      </c>
      <c r="C54" t="s">
        <v>97</v>
      </c>
      <c r="D54" s="7">
        <v>1000</v>
      </c>
    </row>
    <row r="55" spans="1:4" x14ac:dyDescent="0.25">
      <c r="A55">
        <v>23</v>
      </c>
      <c r="B55" s="8">
        <v>26101</v>
      </c>
      <c r="C55" t="s">
        <v>99</v>
      </c>
      <c r="D55" s="7">
        <v>754</v>
      </c>
    </row>
    <row r="56" spans="1:4" x14ac:dyDescent="0.25">
      <c r="A56">
        <v>24</v>
      </c>
      <c r="B56" s="8">
        <v>37501</v>
      </c>
      <c r="C56" t="s">
        <v>96</v>
      </c>
      <c r="D56" s="7">
        <v>2000</v>
      </c>
    </row>
    <row r="57" spans="1:4" x14ac:dyDescent="0.25">
      <c r="A57">
        <v>24</v>
      </c>
      <c r="B57" s="8">
        <v>37502</v>
      </c>
      <c r="C57" t="s">
        <v>97</v>
      </c>
      <c r="D57" s="7">
        <v>1000</v>
      </c>
    </row>
    <row r="58" spans="1:4" x14ac:dyDescent="0.25">
      <c r="A58">
        <v>25</v>
      </c>
      <c r="B58" s="8">
        <v>37501</v>
      </c>
      <c r="C58" t="s">
        <v>96</v>
      </c>
      <c r="D58" s="7">
        <v>3800</v>
      </c>
    </row>
    <row r="59" spans="1:4" x14ac:dyDescent="0.25">
      <c r="A59">
        <v>25</v>
      </c>
      <c r="B59" s="8">
        <v>37502</v>
      </c>
      <c r="C59" t="s">
        <v>97</v>
      </c>
      <c r="D59" s="7">
        <v>1900</v>
      </c>
    </row>
    <row r="60" spans="1:4" x14ac:dyDescent="0.25">
      <c r="A60">
        <v>26</v>
      </c>
      <c r="B60" s="8">
        <v>37501</v>
      </c>
      <c r="C60" t="s">
        <v>96</v>
      </c>
      <c r="D60" s="7">
        <v>11400</v>
      </c>
    </row>
    <row r="61" spans="1:4" x14ac:dyDescent="0.25">
      <c r="A61">
        <v>26</v>
      </c>
      <c r="B61" s="8">
        <v>37502</v>
      </c>
      <c r="C61" t="s">
        <v>97</v>
      </c>
      <c r="D61" s="7">
        <v>1900</v>
      </c>
    </row>
    <row r="62" spans="1:4" x14ac:dyDescent="0.25">
      <c r="A62">
        <v>27</v>
      </c>
      <c r="B62" s="8">
        <v>37501</v>
      </c>
      <c r="C62" t="s">
        <v>96</v>
      </c>
      <c r="D62" s="7">
        <v>3800</v>
      </c>
    </row>
    <row r="63" spans="1:4" x14ac:dyDescent="0.25">
      <c r="A63">
        <v>28</v>
      </c>
      <c r="B63" s="8">
        <v>37502</v>
      </c>
      <c r="C63" t="s">
        <v>97</v>
      </c>
      <c r="D63" s="7">
        <v>500</v>
      </c>
    </row>
    <row r="64" spans="1:4" x14ac:dyDescent="0.25">
      <c r="A64">
        <v>28</v>
      </c>
      <c r="B64" s="8">
        <v>26101</v>
      </c>
      <c r="C64" t="s">
        <v>99</v>
      </c>
      <c r="D64" s="7">
        <f>595+800</f>
        <v>1395</v>
      </c>
    </row>
    <row r="65" spans="1:9" x14ac:dyDescent="0.25">
      <c r="A65">
        <v>28</v>
      </c>
      <c r="B65" s="8">
        <v>37901</v>
      </c>
      <c r="C65" t="s">
        <v>98</v>
      </c>
      <c r="D65" s="7">
        <f>114+48+48</f>
        <v>210</v>
      </c>
    </row>
    <row r="66" spans="1:9" x14ac:dyDescent="0.25">
      <c r="A66">
        <v>29</v>
      </c>
      <c r="B66" s="8">
        <v>37502</v>
      </c>
      <c r="C66" t="s">
        <v>97</v>
      </c>
      <c r="D66" s="7">
        <v>1000</v>
      </c>
    </row>
    <row r="67" spans="1:9" x14ac:dyDescent="0.25">
      <c r="A67">
        <v>29</v>
      </c>
      <c r="B67" s="8">
        <v>26101</v>
      </c>
      <c r="C67" t="s">
        <v>99</v>
      </c>
      <c r="D67" s="7">
        <v>363.47</v>
      </c>
    </row>
    <row r="68" spans="1:9" x14ac:dyDescent="0.25">
      <c r="A68">
        <v>30</v>
      </c>
      <c r="B68" s="8">
        <v>37502</v>
      </c>
      <c r="C68" t="s">
        <v>97</v>
      </c>
      <c r="D68" s="7">
        <v>500</v>
      </c>
    </row>
    <row r="69" spans="1:9" x14ac:dyDescent="0.25">
      <c r="A69">
        <v>31</v>
      </c>
      <c r="B69" s="8">
        <v>37501</v>
      </c>
      <c r="C69" t="s">
        <v>96</v>
      </c>
      <c r="D69" s="7">
        <v>2000</v>
      </c>
      <c r="I69" s="7"/>
    </row>
    <row r="70" spans="1:9" x14ac:dyDescent="0.25">
      <c r="A70">
        <v>31</v>
      </c>
      <c r="B70" s="8">
        <v>37502</v>
      </c>
      <c r="C70" t="s">
        <v>97</v>
      </c>
      <c r="D70" s="7">
        <v>500</v>
      </c>
    </row>
    <row r="71" spans="1:9" x14ac:dyDescent="0.25">
      <c r="A71">
        <v>31</v>
      </c>
      <c r="B71" s="8">
        <v>26101</v>
      </c>
      <c r="C71" t="s">
        <v>99</v>
      </c>
      <c r="D71" s="7">
        <f>1517.67+1517.67+72.5</f>
        <v>3107.84</v>
      </c>
    </row>
    <row r="72" spans="1:9" x14ac:dyDescent="0.25">
      <c r="A72">
        <v>31</v>
      </c>
      <c r="B72" s="8">
        <v>37901</v>
      </c>
      <c r="C72" t="s">
        <v>98</v>
      </c>
      <c r="D72" s="7">
        <v>494</v>
      </c>
    </row>
    <row r="73" spans="1:9" x14ac:dyDescent="0.25">
      <c r="A73">
        <v>32</v>
      </c>
      <c r="B73" s="8">
        <v>37501</v>
      </c>
      <c r="C73" t="s">
        <v>96</v>
      </c>
      <c r="D73" s="7">
        <v>2000</v>
      </c>
    </row>
    <row r="74" spans="1:9" x14ac:dyDescent="0.25">
      <c r="A74">
        <v>32</v>
      </c>
      <c r="B74" s="8">
        <v>37502</v>
      </c>
      <c r="C74" t="s">
        <v>97</v>
      </c>
      <c r="D74" s="7">
        <v>500</v>
      </c>
    </row>
    <row r="75" spans="1:9" x14ac:dyDescent="0.25">
      <c r="A75">
        <v>33</v>
      </c>
      <c r="B75" s="8">
        <v>37501</v>
      </c>
      <c r="C75" t="s">
        <v>96</v>
      </c>
      <c r="D75" s="7">
        <v>2000</v>
      </c>
    </row>
    <row r="76" spans="1:9" x14ac:dyDescent="0.25">
      <c r="A76">
        <v>33</v>
      </c>
      <c r="B76" s="8">
        <v>37502</v>
      </c>
      <c r="C76" t="s">
        <v>97</v>
      </c>
      <c r="D76" s="7">
        <v>1000</v>
      </c>
    </row>
    <row r="77" spans="1:9" x14ac:dyDescent="0.25">
      <c r="A77">
        <v>33</v>
      </c>
      <c r="B77" s="8">
        <v>26101</v>
      </c>
      <c r="C77" t="s">
        <v>99</v>
      </c>
      <c r="D77" s="7">
        <f>903.83+903.83+72.5</f>
        <v>1880.16</v>
      </c>
    </row>
    <row r="78" spans="1:9" x14ac:dyDescent="0.25">
      <c r="A78">
        <v>33</v>
      </c>
      <c r="B78" s="8">
        <v>37901</v>
      </c>
      <c r="C78" t="s">
        <v>98</v>
      </c>
      <c r="D78" s="7">
        <v>304</v>
      </c>
    </row>
    <row r="79" spans="1:9" x14ac:dyDescent="0.25">
      <c r="A79">
        <v>34</v>
      </c>
      <c r="B79" s="8">
        <v>37501</v>
      </c>
      <c r="C79" t="s">
        <v>96</v>
      </c>
      <c r="D79" s="7">
        <v>1500</v>
      </c>
    </row>
    <row r="80" spans="1:9" x14ac:dyDescent="0.25">
      <c r="A80">
        <v>34</v>
      </c>
      <c r="B80" s="8">
        <v>37502</v>
      </c>
      <c r="C80" t="s">
        <v>97</v>
      </c>
      <c r="D80" s="7">
        <v>750</v>
      </c>
    </row>
    <row r="81" spans="1:5" x14ac:dyDescent="0.25">
      <c r="A81">
        <v>35</v>
      </c>
      <c r="B81" s="8">
        <v>37502</v>
      </c>
      <c r="C81" t="s">
        <v>97</v>
      </c>
      <c r="D81" s="7">
        <v>500</v>
      </c>
    </row>
    <row r="82" spans="1:5" x14ac:dyDescent="0.25">
      <c r="A82">
        <v>35</v>
      </c>
      <c r="B82" s="8">
        <v>26101</v>
      </c>
      <c r="C82" t="s">
        <v>99</v>
      </c>
      <c r="D82" s="7">
        <v>343.17</v>
      </c>
      <c r="E82" s="12"/>
    </row>
    <row r="83" spans="1:5" x14ac:dyDescent="0.25">
      <c r="A83">
        <v>36</v>
      </c>
      <c r="B83" s="8">
        <v>37502</v>
      </c>
      <c r="C83" s="25" t="s">
        <v>97</v>
      </c>
      <c r="D83" s="7">
        <v>500</v>
      </c>
      <c r="E83" s="7"/>
    </row>
    <row r="85" spans="1:5" x14ac:dyDescent="0.25">
      <c r="D85" s="7"/>
      <c r="E85" s="7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D29"/>
  <sheetViews>
    <sheetView tabSelected="1" topLeftCell="A3" workbookViewId="0">
      <selection activeCell="B28" sqref="B28"/>
    </sheetView>
  </sheetViews>
  <sheetFormatPr baseColWidth="10" defaultColWidth="9.140625" defaultRowHeight="15" x14ac:dyDescent="0.25"/>
  <cols>
    <col min="1" max="1" width="3.42578125" bestFit="1" customWidth="1"/>
    <col min="2" max="2" width="89.7109375" customWidth="1"/>
    <col min="3" max="3" width="24.7109375" bestFit="1" customWidth="1"/>
    <col min="4" max="4" width="128.28515625" bestFit="1" customWidth="1"/>
  </cols>
  <sheetData>
    <row r="1" spans="1:4" hidden="1" x14ac:dyDescent="0.25">
      <c r="B1" t="s">
        <v>10</v>
      </c>
    </row>
    <row r="2" spans="1:4" hidden="1" x14ac:dyDescent="0.25">
      <c r="B2" t="s">
        <v>72</v>
      </c>
    </row>
    <row r="3" spans="1:4" ht="21.75" customHeight="1" x14ac:dyDescent="0.25">
      <c r="A3" s="1" t="s">
        <v>68</v>
      </c>
      <c r="B3" s="1" t="s">
        <v>73</v>
      </c>
    </row>
    <row r="4" spans="1:4" x14ac:dyDescent="0.25">
      <c r="A4" s="3">
        <v>1</v>
      </c>
      <c r="B4" s="28" t="s">
        <v>199</v>
      </c>
      <c r="C4" s="17"/>
      <c r="D4" s="27"/>
    </row>
    <row r="5" spans="1:4" x14ac:dyDescent="0.25">
      <c r="A5" s="3">
        <v>2</v>
      </c>
      <c r="B5" s="28" t="s">
        <v>200</v>
      </c>
      <c r="C5" s="17"/>
      <c r="D5" s="27"/>
    </row>
    <row r="6" spans="1:4" x14ac:dyDescent="0.25">
      <c r="A6" s="3">
        <v>3</v>
      </c>
      <c r="B6" s="28" t="s">
        <v>201</v>
      </c>
      <c r="C6" s="17"/>
      <c r="D6" s="27"/>
    </row>
    <row r="7" spans="1:4" x14ac:dyDescent="0.25">
      <c r="A7" s="3">
        <v>4</v>
      </c>
      <c r="B7" s="28" t="s">
        <v>202</v>
      </c>
      <c r="C7" s="17"/>
      <c r="D7" s="27"/>
    </row>
    <row r="8" spans="1:4" x14ac:dyDescent="0.25">
      <c r="A8" s="3">
        <v>8</v>
      </c>
      <c r="B8" s="28" t="s">
        <v>203</v>
      </c>
      <c r="C8" s="17"/>
      <c r="D8" s="27"/>
    </row>
    <row r="9" spans="1:4" x14ac:dyDescent="0.25">
      <c r="A9" s="3">
        <v>9</v>
      </c>
      <c r="B9" s="28" t="s">
        <v>204</v>
      </c>
      <c r="C9" s="17"/>
      <c r="D9" s="27"/>
    </row>
    <row r="10" spans="1:4" x14ac:dyDescent="0.25">
      <c r="A10" s="3">
        <v>10</v>
      </c>
      <c r="B10" s="28" t="s">
        <v>205</v>
      </c>
      <c r="C10" s="17"/>
      <c r="D10" s="27"/>
    </row>
    <row r="11" spans="1:4" x14ac:dyDescent="0.25">
      <c r="A11" s="3">
        <v>11</v>
      </c>
      <c r="B11" s="28" t="s">
        <v>206</v>
      </c>
      <c r="C11" s="17"/>
      <c r="D11" s="27"/>
    </row>
    <row r="12" spans="1:4" x14ac:dyDescent="0.25">
      <c r="A12" s="3">
        <v>12</v>
      </c>
      <c r="B12" s="28" t="s">
        <v>207</v>
      </c>
      <c r="C12" s="17"/>
      <c r="D12" s="27"/>
    </row>
    <row r="13" spans="1:4" x14ac:dyDescent="0.25">
      <c r="A13" s="3">
        <v>13</v>
      </c>
      <c r="B13" s="28" t="s">
        <v>208</v>
      </c>
      <c r="C13" s="17"/>
      <c r="D13" s="27"/>
    </row>
    <row r="14" spans="1:4" x14ac:dyDescent="0.25">
      <c r="A14" s="3">
        <v>14</v>
      </c>
      <c r="B14" s="28" t="s">
        <v>209</v>
      </c>
      <c r="C14" s="17"/>
      <c r="D14" s="27"/>
    </row>
    <row r="15" spans="1:4" x14ac:dyDescent="0.25">
      <c r="A15" s="3">
        <v>15</v>
      </c>
      <c r="B15" s="28" t="s">
        <v>210</v>
      </c>
      <c r="C15" s="17"/>
      <c r="D15" s="27"/>
    </row>
    <row r="16" spans="1:4" x14ac:dyDescent="0.25">
      <c r="A16" s="3">
        <v>16</v>
      </c>
      <c r="B16" s="28" t="s">
        <v>211</v>
      </c>
      <c r="C16" s="17"/>
      <c r="D16" s="27"/>
    </row>
    <row r="17" spans="1:4" x14ac:dyDescent="0.25">
      <c r="A17" s="3">
        <v>19</v>
      </c>
      <c r="B17" s="28" t="s">
        <v>212</v>
      </c>
      <c r="C17" s="17"/>
      <c r="D17" s="27"/>
    </row>
    <row r="18" spans="1:4" x14ac:dyDescent="0.25">
      <c r="A18" s="3">
        <v>20</v>
      </c>
      <c r="B18" s="28" t="s">
        <v>213</v>
      </c>
      <c r="C18" s="17"/>
      <c r="D18" s="27"/>
    </row>
    <row r="19" spans="1:4" x14ac:dyDescent="0.25">
      <c r="A19" s="3">
        <v>21</v>
      </c>
      <c r="B19" s="28" t="s">
        <v>214</v>
      </c>
      <c r="C19" s="17"/>
      <c r="D19" s="27"/>
    </row>
    <row r="20" spans="1:4" x14ac:dyDescent="0.25">
      <c r="A20" s="3">
        <v>22</v>
      </c>
      <c r="B20" s="28" t="s">
        <v>215</v>
      </c>
      <c r="C20" s="17"/>
      <c r="D20" s="27"/>
    </row>
    <row r="21" spans="1:4" x14ac:dyDescent="0.25">
      <c r="A21" s="3">
        <v>23</v>
      </c>
      <c r="B21" s="28" t="s">
        <v>216</v>
      </c>
      <c r="C21" s="17"/>
      <c r="D21" s="27"/>
    </row>
    <row r="22" spans="1:4" x14ac:dyDescent="0.25">
      <c r="A22" s="3">
        <v>24</v>
      </c>
      <c r="B22" s="28" t="s">
        <v>217</v>
      </c>
      <c r="C22" s="17"/>
      <c r="D22" s="27"/>
    </row>
    <row r="23" spans="1:4" x14ac:dyDescent="0.25">
      <c r="A23" s="3">
        <v>26</v>
      </c>
      <c r="B23" s="28" t="s">
        <v>218</v>
      </c>
      <c r="C23" s="17"/>
      <c r="D23" s="27"/>
    </row>
    <row r="24" spans="1:4" x14ac:dyDescent="0.25">
      <c r="A24" s="3">
        <v>27</v>
      </c>
      <c r="B24" s="28" t="s">
        <v>219</v>
      </c>
      <c r="C24" s="17"/>
      <c r="D24" s="27"/>
    </row>
    <row r="25" spans="1:4" x14ac:dyDescent="0.25">
      <c r="A25" s="3">
        <v>28</v>
      </c>
      <c r="B25" s="28" t="s">
        <v>220</v>
      </c>
      <c r="C25" s="17"/>
      <c r="D25" s="27"/>
    </row>
    <row r="26" spans="1:4" x14ac:dyDescent="0.25">
      <c r="A26" s="3">
        <v>30</v>
      </c>
      <c r="B26" s="28" t="s">
        <v>221</v>
      </c>
      <c r="C26" s="17"/>
      <c r="D26" s="27"/>
    </row>
    <row r="27" spans="1:4" x14ac:dyDescent="0.25">
      <c r="A27" s="3">
        <v>34</v>
      </c>
      <c r="B27" s="28" t="s">
        <v>222</v>
      </c>
      <c r="C27" s="17"/>
      <c r="D27" s="27"/>
    </row>
    <row r="28" spans="1:4" x14ac:dyDescent="0.25">
      <c r="A28" s="3"/>
      <c r="D28" s="3"/>
    </row>
    <row r="29" spans="1:4" x14ac:dyDescent="0.25">
      <c r="A29" s="3"/>
      <c r="D29" s="3"/>
    </row>
  </sheetData>
  <hyperlinks>
    <hyperlink ref="B4" r:id="rId1" xr:uid="{4E5C9ABC-4F5F-439B-8D75-0E98129AF311}"/>
    <hyperlink ref="B5" r:id="rId2" xr:uid="{2CCC4920-96EC-4742-8818-8D9475C650F0}"/>
    <hyperlink ref="B6" r:id="rId3" xr:uid="{DE00BA0A-56CA-41E6-9273-942F53CD83B8}"/>
    <hyperlink ref="B7" r:id="rId4" xr:uid="{4EE56E18-FEA2-4BAA-9F9A-A13178EDD1BB}"/>
    <hyperlink ref="B8" r:id="rId5" xr:uid="{EBD95071-2E62-48A1-8CB1-56BD809C566B}"/>
    <hyperlink ref="B9" r:id="rId6" xr:uid="{9F1E37CD-EDA3-4643-ACE1-5CBE352971FD}"/>
    <hyperlink ref="B10" r:id="rId7" xr:uid="{05ECBC6A-984D-48C4-937B-6C43B885662F}"/>
    <hyperlink ref="B11" r:id="rId8" xr:uid="{2DD6C655-B2A4-40BE-BC06-A6284C92C663}"/>
    <hyperlink ref="B12" r:id="rId9" xr:uid="{F57D8857-171D-4E79-AF1B-CE4E1A47F1E0}"/>
    <hyperlink ref="B13" r:id="rId10" xr:uid="{B6EAE4BC-D1AA-4A8B-B21E-8E9D2009AC0F}"/>
    <hyperlink ref="B14" r:id="rId11" xr:uid="{67D25EFC-E786-41E6-B1A5-E490EA1990CE}"/>
    <hyperlink ref="B15" r:id="rId12" xr:uid="{64464816-FF5B-4D1A-8161-EA8526F7CA06}"/>
    <hyperlink ref="B16" r:id="rId13" xr:uid="{0206458F-6F15-4B5E-BABF-A895B621BC41}"/>
    <hyperlink ref="B17" r:id="rId14" xr:uid="{01CC661D-5278-4F4C-8F46-2BC1C92381BD}"/>
    <hyperlink ref="B18" r:id="rId15" xr:uid="{1080B8C3-D670-4848-8678-2AD3BC52C1A7}"/>
    <hyperlink ref="B19" r:id="rId16" xr:uid="{7DAB9DF6-F5D6-40C2-B02A-31574B1F415E}"/>
    <hyperlink ref="B20" r:id="rId17" xr:uid="{A7DD72CE-5098-4302-BC81-EC09D868C688}"/>
    <hyperlink ref="B21" r:id="rId18" xr:uid="{37EA52DB-F557-46FF-9CA5-B2F38138FA13}"/>
    <hyperlink ref="B22" r:id="rId19" xr:uid="{10AAC57B-B90E-492F-8CFB-5BD67B63B74D}"/>
    <hyperlink ref="B23" r:id="rId20" xr:uid="{14445154-9751-457C-865A-088B36A5908C}"/>
    <hyperlink ref="B24" r:id="rId21" xr:uid="{FA0DF478-277E-499F-A415-73E1F7E84056}"/>
    <hyperlink ref="B25" r:id="rId22" xr:uid="{8FA4E4CB-9A39-4EB5-B13A-B2DFC3418798}"/>
    <hyperlink ref="B26" r:id="rId23" xr:uid="{5ADE6E49-D81E-4EF8-BC63-EBB51FC64DAD}"/>
    <hyperlink ref="B27" r:id="rId24" xr:uid="{39114A5C-ABEA-47A6-8AE6-0BBF72592A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TEES</cp:lastModifiedBy>
  <cp:lastPrinted>2026-10-20T21:27:56Z</cp:lastPrinted>
  <dcterms:created xsi:type="dcterms:W3CDTF">2026-03-24T17:59:44Z</dcterms:created>
  <dcterms:modified xsi:type="dcterms:W3CDTF">2026-10-28T20:08:37Z</dcterms:modified>
</cp:coreProperties>
</file>